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auvignon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>'Sauvignon'!$P$3:$P$24</definedName>
  </definedNames>
  <calcPr fullCalcOnLoad="1"/>
</workbook>
</file>

<file path=xl/sharedStrings.xml><?xml version="1.0" encoding="utf-8"?>
<sst xmlns="http://schemas.openxmlformats.org/spreadsheetml/2006/main" count="94" uniqueCount="78">
  <si>
    <t>Sauvignon</t>
  </si>
  <si>
    <t>13. leden 2009</t>
  </si>
  <si>
    <t>Vzorek/Porotce:</t>
  </si>
  <si>
    <t>Petra</t>
  </si>
  <si>
    <t>Martin</t>
  </si>
  <si>
    <t>Karel</t>
  </si>
  <si>
    <t>Pepa</t>
  </si>
  <si>
    <t>Květa</t>
  </si>
  <si>
    <t>Franta</t>
  </si>
  <si>
    <t>Jirka</t>
  </si>
  <si>
    <t>Pavel</t>
  </si>
  <si>
    <t>Vašek</t>
  </si>
  <si>
    <t>Fanda</t>
  </si>
  <si>
    <t>Honza</t>
  </si>
  <si>
    <t>Monča</t>
  </si>
  <si>
    <t>Monika</t>
  </si>
  <si>
    <t>Lukáš</t>
  </si>
  <si>
    <t>Medián</t>
  </si>
  <si>
    <t>Pořadí</t>
  </si>
  <si>
    <r>
      <t>01.</t>
    </r>
    <r>
      <rPr>
        <b/>
        <i/>
        <sz val="10"/>
        <rFont val="Comic Sans MS"/>
        <family val="4"/>
      </rPr>
      <t>Sg 08 Nové Vinařství</t>
    </r>
  </si>
  <si>
    <t>08.</t>
  </si>
  <si>
    <r>
      <t>02.</t>
    </r>
    <r>
      <rPr>
        <b/>
        <i/>
        <sz val="10"/>
        <rFont val="Comic Sans MS"/>
        <family val="4"/>
      </rPr>
      <t>Sg 07 ps Mádl</t>
    </r>
  </si>
  <si>
    <t>12.</t>
  </si>
  <si>
    <r>
      <t>03.</t>
    </r>
    <r>
      <rPr>
        <b/>
        <i/>
        <sz val="10"/>
        <rFont val="Comic Sans MS"/>
        <family val="4"/>
      </rPr>
      <t>Sg 07 ps Habány</t>
    </r>
  </si>
  <si>
    <t>ex</t>
  </si>
  <si>
    <t>korek</t>
  </si>
  <si>
    <r>
      <t>04.</t>
    </r>
    <r>
      <rPr>
        <b/>
        <i/>
        <sz val="10"/>
        <rFont val="Comic Sans MS"/>
        <family val="4"/>
      </rPr>
      <t>Sg 07 ps Sedlec</t>
    </r>
  </si>
  <si>
    <t>18.</t>
  </si>
  <si>
    <r>
      <t>05.</t>
    </r>
    <r>
      <rPr>
        <b/>
        <i/>
        <sz val="10"/>
        <rFont val="Comic Sans MS"/>
        <family val="4"/>
      </rPr>
      <t>Sg 07 ps Kovacs</t>
    </r>
  </si>
  <si>
    <t>10.</t>
  </si>
  <si>
    <r>
      <t>06.</t>
    </r>
    <r>
      <rPr>
        <b/>
        <i/>
        <sz val="10"/>
        <rFont val="Comic Sans MS"/>
        <family val="4"/>
      </rPr>
      <t>Sg 07 ps Baloun</t>
    </r>
  </si>
  <si>
    <t>13.</t>
  </si>
  <si>
    <r>
      <t>07.</t>
    </r>
    <r>
      <rPr>
        <b/>
        <i/>
        <sz val="10"/>
        <rFont val="Comic Sans MS"/>
        <family val="4"/>
      </rPr>
      <t>Sg 07 ps Mikros</t>
    </r>
  </si>
  <si>
    <t>07.</t>
  </si>
  <si>
    <r>
      <t>08.</t>
    </r>
    <r>
      <rPr>
        <b/>
        <i/>
        <sz val="10"/>
        <rFont val="Comic Sans MS"/>
        <family val="4"/>
      </rPr>
      <t>Sg 07 ps Lahofer</t>
    </r>
  </si>
  <si>
    <t>17.</t>
  </si>
  <si>
    <r>
      <t>09.</t>
    </r>
    <r>
      <rPr>
        <b/>
        <i/>
        <sz val="10"/>
        <rFont val="Comic Sans MS"/>
        <family val="4"/>
      </rPr>
      <t>Sg 07 ps Znovín</t>
    </r>
  </si>
  <si>
    <t>06.</t>
  </si>
  <si>
    <r>
      <t>10.</t>
    </r>
    <r>
      <rPr>
        <b/>
        <i/>
        <sz val="10"/>
        <rFont val="Comic Sans MS"/>
        <family val="4"/>
      </rPr>
      <t>Sg 06 ps Barabáš</t>
    </r>
  </si>
  <si>
    <t>19.</t>
  </si>
  <si>
    <r>
      <t>11.</t>
    </r>
    <r>
      <rPr>
        <b/>
        <i/>
        <sz val="10"/>
        <rFont val="Comic Sans MS"/>
        <family val="4"/>
      </rPr>
      <t>Sg 06 ps Sůkal</t>
    </r>
  </si>
  <si>
    <t>16.</t>
  </si>
  <si>
    <t xml:space="preserve"> </t>
  </si>
  <si>
    <r>
      <t>12.</t>
    </r>
    <r>
      <rPr>
        <b/>
        <i/>
        <sz val="8"/>
        <rFont val="Comic Sans MS"/>
        <family val="4"/>
      </rPr>
      <t>Sg 06 vzh Mrva</t>
    </r>
    <r>
      <rPr>
        <b/>
        <i/>
        <sz val="8"/>
        <rFont val="Comic Sans MS"/>
        <family val="4"/>
      </rPr>
      <t>&amp;Stanko (SK)</t>
    </r>
  </si>
  <si>
    <t>03.</t>
  </si>
  <si>
    <t>05.</t>
  </si>
  <si>
    <r>
      <t>14.</t>
    </r>
    <r>
      <rPr>
        <b/>
        <i/>
        <sz val="10"/>
        <rFont val="Comic Sans MS"/>
        <family val="4"/>
      </rPr>
      <t>Sg 05 kab Michlovský</t>
    </r>
  </si>
  <si>
    <t>14.</t>
  </si>
  <si>
    <r>
      <t>15.</t>
    </r>
    <r>
      <rPr>
        <b/>
        <i/>
        <sz val="10"/>
        <rFont val="Comic Sans MS"/>
        <family val="4"/>
      </rPr>
      <t>Sg 05 vzh Krist</t>
    </r>
  </si>
  <si>
    <t>11.</t>
  </si>
  <si>
    <r>
      <t>16.</t>
    </r>
    <r>
      <rPr>
        <b/>
        <i/>
        <sz val="10"/>
        <rFont val="Comic Sans MS"/>
        <family val="4"/>
      </rPr>
      <t>Sg 04 Saint Clair (NZ)</t>
    </r>
  </si>
  <si>
    <t>01.</t>
  </si>
  <si>
    <t>09.</t>
  </si>
  <si>
    <t>04.</t>
  </si>
  <si>
    <t>15.</t>
  </si>
  <si>
    <t>02.</t>
  </si>
  <si>
    <t>Velká zlatá medaile :</t>
  </si>
  <si>
    <t>0 x</t>
  </si>
  <si>
    <t>"Top3"</t>
  </si>
  <si>
    <t>"No1"</t>
  </si>
  <si>
    <t>Zlatá medaile :</t>
  </si>
  <si>
    <t>1 x</t>
  </si>
  <si>
    <t>Stříbrná medaile :</t>
  </si>
  <si>
    <t>3 x</t>
  </si>
  <si>
    <t>Bronzová medaile :</t>
  </si>
  <si>
    <t>4 x</t>
  </si>
  <si>
    <t>"Down under"</t>
  </si>
  <si>
    <t>Pavel Šebesta,Václav Šmach,František Maj,Jan Mikulčík,Monika Horsáková,Monika Semaničová ("Nepřítel Soviňonu": Ø66.4),Lukáš Škopek</t>
  </si>
  <si>
    <t xml:space="preserve">Porotci: Petra Křístková,Martin Křístek,Karel Kubesa,Josef Eliáš,Květoslava Klubková ("Milovník Soviňonu": Ø81.0),František Hutař,Jiří Mladěnka, </t>
  </si>
  <si>
    <r>
      <t>20.</t>
    </r>
    <r>
      <rPr>
        <b/>
        <i/>
        <sz val="10"/>
        <rFont val="Comic Sans MS"/>
        <family val="4"/>
      </rPr>
      <t>Sg 05 vzb (sl) Sonberk</t>
    </r>
  </si>
  <si>
    <r>
      <t>18.</t>
    </r>
    <r>
      <rPr>
        <b/>
        <i/>
        <sz val="10"/>
        <rFont val="Comic Sans MS"/>
        <family val="4"/>
      </rPr>
      <t>Sg 06 vzh (psl) Čebav</t>
    </r>
  </si>
  <si>
    <r>
      <t>17.</t>
    </r>
    <r>
      <rPr>
        <b/>
        <i/>
        <sz val="10"/>
        <rFont val="Comic Sans MS"/>
        <family val="4"/>
      </rPr>
      <t>Sg 06 vzh (psl) Hort</t>
    </r>
  </si>
  <si>
    <r>
      <t>19.</t>
    </r>
    <r>
      <rPr>
        <b/>
        <i/>
        <sz val="10"/>
        <rFont val="Comic Sans MS"/>
        <family val="4"/>
      </rPr>
      <t>Sg 06 vzh (sl) Moravčík</t>
    </r>
  </si>
  <si>
    <r>
      <t>13.</t>
    </r>
    <r>
      <rPr>
        <b/>
        <i/>
        <sz val="10"/>
        <rFont val="Comic Sans MS"/>
        <family val="4"/>
      </rPr>
      <t>Sg 06 Mantel Blanco (Šp)</t>
    </r>
  </si>
  <si>
    <t>Barabáš 8x, Sedlec 6x, Michlovský 1x</t>
  </si>
  <si>
    <t>Saint Clair 10x (6x vítěz), Znovín 7x (1x vítěz), Mrva a Stanko 6x (1x vítěz),</t>
  </si>
  <si>
    <t>(1x vítěz), Čebav 3x (1x vítěz), Nové Vinařství 2x (1x vítěz), Krist 1x, Moravčík 1x</t>
  </si>
  <si>
    <t xml:space="preserve">Mantel Blanco 6x (1x vítěz), Sonberk 4x (1x vítěz), Mikros 4x (1x vítěz), Hort 4x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</si>
</sst>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i/>
      <sz val="14"/>
      <name val="Comic Sans MS"/>
      <family val="4"/>
    </font>
    <font>
      <b/>
      <i/>
      <sz val="8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1" borderId="0" applyNumberFormat="0" applyBorder="0" applyAlignment="0" applyProtection="0"/>
    <xf numFmtId="0" fontId="19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1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3" borderId="8" applyNumberFormat="0" applyAlignment="0" applyProtection="0"/>
    <xf numFmtId="0" fontId="17" fillId="2" borderId="8" applyNumberFormat="0" applyAlignment="0" applyProtection="0"/>
    <xf numFmtId="0" fontId="16" fillId="2" borderId="9" applyNumberFormat="0" applyAlignment="0" applyProtection="0"/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4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9" borderId="0" xfId="0" applyFont="1" applyFill="1" applyAlignment="1">
      <alignment horizontal="center"/>
    </xf>
    <xf numFmtId="0" fontId="4" fillId="2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1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23" borderId="0" xfId="0" applyFont="1" applyFill="1" applyAlignment="1">
      <alignment/>
    </xf>
    <xf numFmtId="0" fontId="0" fillId="23" borderId="0" xfId="0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24" borderId="13" xfId="0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6" fillId="7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2" xfId="0" applyFont="1" applyFill="1" applyBorder="1" applyAlignment="1">
      <alignment horizontal="right"/>
    </xf>
    <xf numFmtId="0" fontId="0" fillId="7" borderId="13" xfId="0" applyFill="1" applyBorder="1" applyAlignment="1">
      <alignment horizontal="right"/>
    </xf>
    <xf numFmtId="0" fontId="0" fillId="7" borderId="13" xfId="0" applyFill="1" applyBorder="1" applyAlignment="1">
      <alignment/>
    </xf>
    <xf numFmtId="0" fontId="0" fillId="7" borderId="13" xfId="0" applyFont="1" applyFill="1" applyBorder="1" applyAlignment="1">
      <alignment horizontal="right"/>
    </xf>
    <xf numFmtId="0" fontId="0" fillId="27" borderId="12" xfId="0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3" xfId="0" applyFont="1" applyFill="1" applyBorder="1" applyAlignment="1">
      <alignment horizontal="right"/>
    </xf>
    <xf numFmtId="0" fontId="0" fillId="27" borderId="13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3" fillId="28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right"/>
    </xf>
    <xf numFmtId="14" fontId="3" fillId="29" borderId="10" xfId="0" applyNumberFormat="1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0" fillId="30" borderId="12" xfId="0" applyFont="1" applyFill="1" applyBorder="1" applyAlignment="1">
      <alignment horizontal="right"/>
    </xf>
    <xf numFmtId="0" fontId="0" fillId="30" borderId="13" xfId="0" applyFont="1" applyFill="1" applyBorder="1" applyAlignment="1">
      <alignment horizontal="right"/>
    </xf>
    <xf numFmtId="0" fontId="0" fillId="30" borderId="10" xfId="0" applyFont="1" applyFill="1" applyBorder="1" applyAlignment="1">
      <alignment horizontal="center"/>
    </xf>
    <xf numFmtId="0" fontId="0" fillId="31" borderId="13" xfId="0" applyFill="1" applyBorder="1" applyAlignment="1">
      <alignment horizontal="right"/>
    </xf>
    <xf numFmtId="0" fontId="0" fillId="15" borderId="0" xfId="0" applyFill="1" applyAlignment="1">
      <alignment/>
    </xf>
    <xf numFmtId="0" fontId="0" fillId="0" borderId="0" xfId="0" applyNumberFormat="1" applyFill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50E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123825</xdr:rowOff>
    </xdr:to>
    <xdr:pic>
      <xdr:nvPicPr>
        <xdr:cNvPr id="1" name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2"/>
  <sheetViews>
    <sheetView tabSelected="1" zoomScalePageLayoutView="0" workbookViewId="0" topLeftCell="B1">
      <selection activeCell="W21" sqref="W21"/>
    </sheetView>
  </sheetViews>
  <sheetFormatPr defaultColWidth="9.140625" defaultRowHeight="12.75"/>
  <cols>
    <col min="1" max="1" width="0" style="0" hidden="1" customWidth="1"/>
    <col min="2" max="2" width="0.71875" style="10" customWidth="1"/>
    <col min="3" max="3" width="28.8515625" style="0" customWidth="1"/>
    <col min="4" max="15" width="6.7109375" style="0" customWidth="1"/>
    <col min="16" max="16" width="6.7109375" style="1" customWidth="1"/>
    <col min="17" max="19" width="6.7109375" style="0" customWidth="1"/>
    <col min="20" max="20" width="6.7109375" style="33" customWidth="1"/>
    <col min="21" max="21" width="6.7109375" style="0" customWidth="1"/>
  </cols>
  <sheetData>
    <row r="2" spans="4:16" ht="33" customHeight="1">
      <c r="D2" s="2"/>
      <c r="E2" s="2"/>
      <c r="F2" s="2"/>
      <c r="G2" s="2"/>
      <c r="H2" s="2" t="s">
        <v>0</v>
      </c>
      <c r="L2" s="3"/>
      <c r="M2" s="3"/>
      <c r="N2" s="3"/>
      <c r="O2" s="4"/>
      <c r="P2" s="5" t="s">
        <v>1</v>
      </c>
    </row>
    <row r="4" spans="3:23" ht="22.5">
      <c r="C4" s="6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9" t="s">
        <v>17</v>
      </c>
      <c r="S4" s="9" t="s">
        <v>18</v>
      </c>
      <c r="V4" s="10"/>
      <c r="W4" s="10"/>
    </row>
    <row r="5" spans="3:19" ht="22.5">
      <c r="C5" s="52" t="s">
        <v>50</v>
      </c>
      <c r="D5" s="21">
        <v>85</v>
      </c>
      <c r="E5" s="45">
        <v>91</v>
      </c>
      <c r="F5" s="46">
        <v>93</v>
      </c>
      <c r="G5" s="53">
        <v>97</v>
      </c>
      <c r="H5" s="53">
        <v>95</v>
      </c>
      <c r="I5" s="53">
        <v>89</v>
      </c>
      <c r="J5" s="53">
        <v>93</v>
      </c>
      <c r="K5" s="13">
        <v>84</v>
      </c>
      <c r="L5" s="53">
        <v>98</v>
      </c>
      <c r="M5" s="13">
        <v>73</v>
      </c>
      <c r="N5" s="46">
        <v>85</v>
      </c>
      <c r="O5" s="53">
        <v>92</v>
      </c>
      <c r="P5" s="46">
        <v>77</v>
      </c>
      <c r="Q5" s="13">
        <v>61</v>
      </c>
      <c r="R5" s="14">
        <f aca="true" t="shared" si="0" ref="R5:R23">MEDIAN(D5:Q5)</f>
        <v>90</v>
      </c>
      <c r="S5" s="54" t="s">
        <v>51</v>
      </c>
    </row>
    <row r="6" spans="3:20" ht="22.5">
      <c r="C6" s="38" t="s">
        <v>69</v>
      </c>
      <c r="D6" s="42">
        <v>89</v>
      </c>
      <c r="E6" s="46">
        <v>88</v>
      </c>
      <c r="F6" s="13">
        <v>89</v>
      </c>
      <c r="G6" s="13">
        <v>77</v>
      </c>
      <c r="H6" s="13">
        <v>85</v>
      </c>
      <c r="I6" s="13">
        <v>83</v>
      </c>
      <c r="J6" s="13">
        <v>82</v>
      </c>
      <c r="K6" s="46">
        <v>85</v>
      </c>
      <c r="L6" s="13">
        <v>88</v>
      </c>
      <c r="M6" s="13">
        <v>86</v>
      </c>
      <c r="N6" s="13">
        <v>81</v>
      </c>
      <c r="O6" s="46">
        <v>83</v>
      </c>
      <c r="P6" s="13">
        <v>71</v>
      </c>
      <c r="Q6" s="13">
        <v>77</v>
      </c>
      <c r="R6" s="18">
        <f t="shared" si="0"/>
        <v>84</v>
      </c>
      <c r="S6" s="40" t="s">
        <v>55</v>
      </c>
      <c r="T6" s="33">
        <f aca="true" t="shared" si="1" ref="T6:T11">AVERAGE(D6:Q6)</f>
        <v>83.14285714285714</v>
      </c>
    </row>
    <row r="7" spans="3:20" ht="22.5">
      <c r="C7" s="38" t="s">
        <v>43</v>
      </c>
      <c r="D7" s="43">
        <v>86</v>
      </c>
      <c r="E7" s="36">
        <v>93</v>
      </c>
      <c r="F7" s="45">
        <v>90</v>
      </c>
      <c r="G7" s="46">
        <v>88</v>
      </c>
      <c r="H7" s="13">
        <v>83</v>
      </c>
      <c r="I7" s="13">
        <v>81</v>
      </c>
      <c r="J7" s="13">
        <v>78</v>
      </c>
      <c r="K7" s="46">
        <v>85</v>
      </c>
      <c r="L7" s="13">
        <v>85</v>
      </c>
      <c r="M7" s="13">
        <v>75</v>
      </c>
      <c r="N7" s="46">
        <v>85</v>
      </c>
      <c r="O7" s="13">
        <v>82</v>
      </c>
      <c r="P7" s="13">
        <v>73</v>
      </c>
      <c r="Q7" s="13">
        <v>75</v>
      </c>
      <c r="R7" s="18">
        <f t="shared" si="0"/>
        <v>84</v>
      </c>
      <c r="S7" s="41" t="s">
        <v>44</v>
      </c>
      <c r="T7" s="33">
        <f t="shared" si="1"/>
        <v>82.78571428571429</v>
      </c>
    </row>
    <row r="8" spans="3:20" ht="22.5">
      <c r="C8" s="39" t="s">
        <v>70</v>
      </c>
      <c r="D8" s="12">
        <v>85</v>
      </c>
      <c r="E8" s="13">
        <v>87</v>
      </c>
      <c r="F8" s="53">
        <v>94</v>
      </c>
      <c r="G8" s="13">
        <v>68</v>
      </c>
      <c r="H8" s="46">
        <v>91</v>
      </c>
      <c r="I8" s="13">
        <v>75</v>
      </c>
      <c r="J8" s="13">
        <v>78</v>
      </c>
      <c r="K8" s="13">
        <v>84</v>
      </c>
      <c r="L8" s="46">
        <v>94</v>
      </c>
      <c r="M8" s="13">
        <v>86</v>
      </c>
      <c r="N8" s="13">
        <v>84</v>
      </c>
      <c r="O8" s="13">
        <v>78</v>
      </c>
      <c r="P8" s="13">
        <v>76</v>
      </c>
      <c r="Q8" s="13">
        <v>64</v>
      </c>
      <c r="R8" s="14">
        <f t="shared" si="0"/>
        <v>84</v>
      </c>
      <c r="S8" s="41" t="s">
        <v>53</v>
      </c>
      <c r="T8" s="33">
        <f t="shared" si="1"/>
        <v>81.71428571428571</v>
      </c>
    </row>
    <row r="9" spans="1:20" ht="22.5">
      <c r="A9" s="63"/>
      <c r="C9" s="11" t="s">
        <v>36</v>
      </c>
      <c r="D9" s="44">
        <v>86</v>
      </c>
      <c r="E9" s="37">
        <v>83</v>
      </c>
      <c r="F9" s="37">
        <v>84</v>
      </c>
      <c r="G9" s="37">
        <v>82</v>
      </c>
      <c r="H9" s="37">
        <v>85</v>
      </c>
      <c r="I9" s="46">
        <v>84</v>
      </c>
      <c r="J9" s="37">
        <v>80</v>
      </c>
      <c r="K9" s="37">
        <v>77</v>
      </c>
      <c r="L9" s="46">
        <v>89</v>
      </c>
      <c r="M9" s="55">
        <v>89</v>
      </c>
      <c r="N9" s="37">
        <v>83</v>
      </c>
      <c r="O9" s="46">
        <v>83</v>
      </c>
      <c r="P9" s="47">
        <v>78</v>
      </c>
      <c r="Q9" s="46">
        <v>90</v>
      </c>
      <c r="R9" s="19">
        <f t="shared" si="0"/>
        <v>83.5</v>
      </c>
      <c r="S9" s="56" t="s">
        <v>45</v>
      </c>
      <c r="T9" s="33">
        <f t="shared" si="1"/>
        <v>83.78571428571429</v>
      </c>
    </row>
    <row r="10" spans="1:20" ht="22.5">
      <c r="A10" s="63"/>
      <c r="C10" s="11" t="s">
        <v>73</v>
      </c>
      <c r="D10" s="12">
        <v>80</v>
      </c>
      <c r="E10" s="13">
        <v>78</v>
      </c>
      <c r="F10" s="13">
        <v>83</v>
      </c>
      <c r="G10" s="46">
        <v>86</v>
      </c>
      <c r="H10" s="46">
        <v>87</v>
      </c>
      <c r="I10" s="13">
        <v>83</v>
      </c>
      <c r="J10" s="46">
        <v>85</v>
      </c>
      <c r="K10" s="53">
        <v>89</v>
      </c>
      <c r="L10" s="13">
        <v>88</v>
      </c>
      <c r="M10" s="46">
        <v>87</v>
      </c>
      <c r="N10" s="13">
        <v>84</v>
      </c>
      <c r="O10" s="46">
        <v>83</v>
      </c>
      <c r="P10" s="13">
        <v>73</v>
      </c>
      <c r="Q10" s="13">
        <v>81</v>
      </c>
      <c r="R10" s="14">
        <f t="shared" si="0"/>
        <v>83.5</v>
      </c>
      <c r="S10" s="57" t="s">
        <v>37</v>
      </c>
      <c r="T10" s="33">
        <f t="shared" si="1"/>
        <v>83.35714285714286</v>
      </c>
    </row>
    <row r="11" spans="1:20" ht="22.5">
      <c r="A11" s="63"/>
      <c r="C11" s="11" t="s">
        <v>32</v>
      </c>
      <c r="D11" s="12">
        <v>85</v>
      </c>
      <c r="E11" s="13">
        <v>84</v>
      </c>
      <c r="F11" s="13">
        <v>87</v>
      </c>
      <c r="G11" s="13">
        <v>74</v>
      </c>
      <c r="H11" s="13">
        <v>78</v>
      </c>
      <c r="I11" s="46">
        <v>84</v>
      </c>
      <c r="J11" s="13">
        <v>81</v>
      </c>
      <c r="K11" s="13">
        <v>76</v>
      </c>
      <c r="L11" s="46">
        <v>89</v>
      </c>
      <c r="M11" s="13">
        <v>83</v>
      </c>
      <c r="N11" s="53">
        <v>86</v>
      </c>
      <c r="O11" s="13">
        <v>82</v>
      </c>
      <c r="P11" s="13">
        <v>76</v>
      </c>
      <c r="Q11" s="46">
        <v>89</v>
      </c>
      <c r="R11" s="18">
        <f t="shared" si="0"/>
        <v>83.5</v>
      </c>
      <c r="S11" s="58" t="s">
        <v>33</v>
      </c>
      <c r="T11" s="33">
        <f t="shared" si="1"/>
        <v>82.42857142857143</v>
      </c>
    </row>
    <row r="12" spans="1:20" ht="22.5">
      <c r="A12" s="63"/>
      <c r="C12" s="11" t="s">
        <v>19</v>
      </c>
      <c r="D12" s="12">
        <v>83</v>
      </c>
      <c r="E12" s="13">
        <v>83</v>
      </c>
      <c r="F12" s="13">
        <v>83</v>
      </c>
      <c r="G12" s="13">
        <v>83</v>
      </c>
      <c r="H12" s="13">
        <v>83</v>
      </c>
      <c r="I12" s="13">
        <v>83</v>
      </c>
      <c r="J12" s="13">
        <v>83</v>
      </c>
      <c r="K12" s="13">
        <v>83</v>
      </c>
      <c r="L12" s="13">
        <v>83</v>
      </c>
      <c r="M12" s="13">
        <v>83</v>
      </c>
      <c r="N12" s="13">
        <v>83</v>
      </c>
      <c r="O12" s="46">
        <v>83</v>
      </c>
      <c r="P12" s="53">
        <v>83</v>
      </c>
      <c r="Q12" s="13">
        <v>83</v>
      </c>
      <c r="R12" s="14">
        <f t="shared" si="0"/>
        <v>83</v>
      </c>
      <c r="S12" s="58" t="s">
        <v>20</v>
      </c>
      <c r="T12" s="34"/>
    </row>
    <row r="13" spans="3:20" ht="22.5">
      <c r="C13" s="11" t="s">
        <v>71</v>
      </c>
      <c r="D13" s="21">
        <v>82</v>
      </c>
      <c r="E13" s="22">
        <v>81</v>
      </c>
      <c r="F13" s="13">
        <v>83</v>
      </c>
      <c r="G13" s="13">
        <v>82</v>
      </c>
      <c r="H13" s="13">
        <v>81</v>
      </c>
      <c r="I13" s="46">
        <v>87</v>
      </c>
      <c r="J13" s="46">
        <v>85</v>
      </c>
      <c r="K13" s="46">
        <v>86</v>
      </c>
      <c r="L13" s="13">
        <v>85</v>
      </c>
      <c r="M13" s="13">
        <v>81</v>
      </c>
      <c r="N13" s="13">
        <v>84</v>
      </c>
      <c r="O13" s="13">
        <v>80</v>
      </c>
      <c r="P13" s="13">
        <v>73</v>
      </c>
      <c r="Q13" s="53">
        <v>91</v>
      </c>
      <c r="R13" s="14">
        <f t="shared" si="0"/>
        <v>82.5</v>
      </c>
      <c r="S13" s="15" t="s">
        <v>52</v>
      </c>
      <c r="T13" s="33">
        <f>AVERAGE(D13:Q13)</f>
        <v>82.92857142857143</v>
      </c>
    </row>
    <row r="14" spans="1:19" ht="22.5">
      <c r="A14" s="63"/>
      <c r="C14" s="11" t="s">
        <v>28</v>
      </c>
      <c r="D14" s="12">
        <v>79</v>
      </c>
      <c r="E14" s="13">
        <v>82</v>
      </c>
      <c r="F14" s="13">
        <v>85</v>
      </c>
      <c r="G14" s="13">
        <v>76</v>
      </c>
      <c r="H14" s="13">
        <v>81</v>
      </c>
      <c r="I14" s="13">
        <v>83</v>
      </c>
      <c r="J14" s="13">
        <v>80</v>
      </c>
      <c r="K14" s="13">
        <v>71</v>
      </c>
      <c r="L14" s="13">
        <v>85</v>
      </c>
      <c r="M14" s="13">
        <v>73</v>
      </c>
      <c r="N14" s="13">
        <v>84</v>
      </c>
      <c r="O14" s="13">
        <v>77</v>
      </c>
      <c r="P14" s="13">
        <v>62</v>
      </c>
      <c r="Q14" s="13">
        <v>85</v>
      </c>
      <c r="R14" s="14">
        <f t="shared" si="0"/>
        <v>80.5</v>
      </c>
      <c r="S14" s="15" t="s">
        <v>29</v>
      </c>
    </row>
    <row r="15" spans="1:19" ht="22.5">
      <c r="A15" s="63"/>
      <c r="C15" s="11" t="s">
        <v>48</v>
      </c>
      <c r="D15" s="43">
        <v>86</v>
      </c>
      <c r="E15" s="22">
        <v>86</v>
      </c>
      <c r="F15" s="13">
        <v>83</v>
      </c>
      <c r="G15" s="13">
        <v>79</v>
      </c>
      <c r="H15" s="13">
        <v>75</v>
      </c>
      <c r="I15" s="13">
        <v>65</v>
      </c>
      <c r="J15" s="13">
        <v>80</v>
      </c>
      <c r="K15" s="13">
        <v>79</v>
      </c>
      <c r="L15" s="13">
        <v>80</v>
      </c>
      <c r="M15" s="13">
        <v>83</v>
      </c>
      <c r="N15" s="13">
        <v>74</v>
      </c>
      <c r="O15" s="13">
        <v>78</v>
      </c>
      <c r="P15" s="13">
        <v>70</v>
      </c>
      <c r="Q15" s="13">
        <v>87</v>
      </c>
      <c r="R15" s="14">
        <f t="shared" si="0"/>
        <v>79.5</v>
      </c>
      <c r="S15" s="15" t="s">
        <v>49</v>
      </c>
    </row>
    <row r="16" spans="1:19" ht="22.5">
      <c r="A16" s="63"/>
      <c r="C16" s="11" t="s">
        <v>21</v>
      </c>
      <c r="D16" s="12">
        <v>81</v>
      </c>
      <c r="E16" s="13">
        <v>79</v>
      </c>
      <c r="F16" s="13">
        <v>83</v>
      </c>
      <c r="G16" s="13">
        <v>78</v>
      </c>
      <c r="H16" s="13">
        <v>77</v>
      </c>
      <c r="I16" s="13">
        <v>79</v>
      </c>
      <c r="J16" s="13">
        <v>76</v>
      </c>
      <c r="K16" s="13">
        <v>81</v>
      </c>
      <c r="L16" s="13">
        <v>82</v>
      </c>
      <c r="M16" s="13">
        <v>80</v>
      </c>
      <c r="N16" s="13">
        <v>80</v>
      </c>
      <c r="O16" s="13">
        <v>76</v>
      </c>
      <c r="P16" s="13">
        <v>61</v>
      </c>
      <c r="Q16" s="13">
        <v>76</v>
      </c>
      <c r="R16" s="14">
        <f t="shared" si="0"/>
        <v>79</v>
      </c>
      <c r="S16" s="15" t="s">
        <v>22</v>
      </c>
    </row>
    <row r="17" spans="1:19" ht="22.5">
      <c r="A17" s="63"/>
      <c r="C17" s="11" t="s">
        <v>30</v>
      </c>
      <c r="D17" s="12">
        <v>76</v>
      </c>
      <c r="E17" s="13">
        <v>77</v>
      </c>
      <c r="F17" s="13">
        <v>73</v>
      </c>
      <c r="G17" s="13">
        <v>84</v>
      </c>
      <c r="H17" s="13">
        <v>85</v>
      </c>
      <c r="I17" s="17">
        <v>68</v>
      </c>
      <c r="J17" s="13">
        <v>80</v>
      </c>
      <c r="K17" s="13">
        <v>73</v>
      </c>
      <c r="L17" s="13">
        <v>84</v>
      </c>
      <c r="M17" s="13">
        <v>79</v>
      </c>
      <c r="N17" s="13">
        <v>84</v>
      </c>
      <c r="O17" s="13">
        <v>77</v>
      </c>
      <c r="P17" s="13">
        <v>60</v>
      </c>
      <c r="Q17" s="13">
        <v>82</v>
      </c>
      <c r="R17" s="14">
        <f t="shared" si="0"/>
        <v>78</v>
      </c>
      <c r="S17" s="15" t="s">
        <v>31</v>
      </c>
    </row>
    <row r="18" spans="2:20" ht="22.5">
      <c r="B18" s="64">
        <f>MEDIAN(D18:Q18)</f>
        <v>76.5</v>
      </c>
      <c r="C18" s="11" t="s">
        <v>72</v>
      </c>
      <c r="D18" s="12">
        <v>80</v>
      </c>
      <c r="E18" s="13">
        <v>73</v>
      </c>
      <c r="F18" s="13">
        <v>72</v>
      </c>
      <c r="G18" s="13">
        <v>73</v>
      </c>
      <c r="H18" s="13">
        <v>82</v>
      </c>
      <c r="I18" s="13">
        <v>71</v>
      </c>
      <c r="J18" s="13">
        <v>78</v>
      </c>
      <c r="K18" s="13">
        <v>82</v>
      </c>
      <c r="L18" s="13">
        <v>70</v>
      </c>
      <c r="M18" s="46">
        <v>87</v>
      </c>
      <c r="N18" s="13">
        <v>75</v>
      </c>
      <c r="O18" s="13">
        <v>78</v>
      </c>
      <c r="P18" s="13">
        <v>54</v>
      </c>
      <c r="Q18" s="13">
        <v>82</v>
      </c>
      <c r="R18" s="14">
        <f t="shared" si="0"/>
        <v>76.5</v>
      </c>
      <c r="S18" s="15" t="s">
        <v>47</v>
      </c>
      <c r="T18" s="33">
        <f>AVERAGE(D18:Q18)</f>
        <v>75.5</v>
      </c>
    </row>
    <row r="19" spans="3:20" ht="22.5">
      <c r="C19" s="20" t="s">
        <v>46</v>
      </c>
      <c r="D19" s="12">
        <v>77</v>
      </c>
      <c r="E19" s="13">
        <v>80</v>
      </c>
      <c r="F19" s="13">
        <v>77</v>
      </c>
      <c r="G19" s="49">
        <v>65</v>
      </c>
      <c r="H19" s="13">
        <v>79</v>
      </c>
      <c r="I19" s="13">
        <v>76</v>
      </c>
      <c r="J19" s="13">
        <v>75</v>
      </c>
      <c r="K19" s="13">
        <v>69</v>
      </c>
      <c r="L19" s="13">
        <v>68</v>
      </c>
      <c r="M19" s="13">
        <v>79</v>
      </c>
      <c r="N19" s="13">
        <v>80</v>
      </c>
      <c r="O19" s="13">
        <v>81</v>
      </c>
      <c r="P19" s="13">
        <v>61</v>
      </c>
      <c r="Q19" s="13">
        <v>61</v>
      </c>
      <c r="R19" s="14">
        <f t="shared" si="0"/>
        <v>76.5</v>
      </c>
      <c r="S19" s="15" t="s">
        <v>54</v>
      </c>
      <c r="T19" s="33">
        <f>AVERAGE(D19:Q19)</f>
        <v>73.42857142857143</v>
      </c>
    </row>
    <row r="20" spans="3:21" ht="22.5">
      <c r="C20" s="20" t="s">
        <v>40</v>
      </c>
      <c r="D20" s="12">
        <v>78</v>
      </c>
      <c r="E20" s="13">
        <v>76</v>
      </c>
      <c r="F20" s="13">
        <v>74</v>
      </c>
      <c r="G20" s="13">
        <v>76</v>
      </c>
      <c r="H20" s="13">
        <v>76</v>
      </c>
      <c r="I20" s="13">
        <v>68</v>
      </c>
      <c r="J20" s="13">
        <v>73</v>
      </c>
      <c r="K20" s="13">
        <v>71</v>
      </c>
      <c r="L20" s="13">
        <v>71</v>
      </c>
      <c r="M20" s="13">
        <v>78</v>
      </c>
      <c r="N20" s="13">
        <v>75</v>
      </c>
      <c r="O20" s="13">
        <v>77</v>
      </c>
      <c r="P20" s="13">
        <v>63</v>
      </c>
      <c r="Q20" s="13">
        <v>73</v>
      </c>
      <c r="R20" s="14">
        <f t="shared" si="0"/>
        <v>74.5</v>
      </c>
      <c r="S20" s="15" t="s">
        <v>41</v>
      </c>
      <c r="U20" t="s">
        <v>42</v>
      </c>
    </row>
    <row r="21" spans="3:19" ht="22.5">
      <c r="C21" s="11" t="s">
        <v>34</v>
      </c>
      <c r="D21" s="12">
        <v>82</v>
      </c>
      <c r="E21" s="13">
        <v>73</v>
      </c>
      <c r="F21" s="13">
        <v>77</v>
      </c>
      <c r="G21" s="13">
        <v>70</v>
      </c>
      <c r="H21" s="13">
        <v>82</v>
      </c>
      <c r="I21" s="13">
        <v>65</v>
      </c>
      <c r="J21" s="13">
        <v>79</v>
      </c>
      <c r="K21" s="13">
        <v>75</v>
      </c>
      <c r="L21" s="13">
        <v>74</v>
      </c>
      <c r="M21" s="13">
        <v>71</v>
      </c>
      <c r="N21" s="13">
        <v>73</v>
      </c>
      <c r="O21" s="13">
        <v>70</v>
      </c>
      <c r="P21" s="13">
        <v>62</v>
      </c>
      <c r="Q21" s="13">
        <v>83</v>
      </c>
      <c r="R21" s="18">
        <f t="shared" si="0"/>
        <v>73.5</v>
      </c>
      <c r="S21" s="15" t="s">
        <v>35</v>
      </c>
    </row>
    <row r="22" spans="3:19" ht="22.5">
      <c r="C22" s="11" t="s">
        <v>26</v>
      </c>
      <c r="D22" s="12">
        <v>71</v>
      </c>
      <c r="E22" s="49">
        <v>65</v>
      </c>
      <c r="F22" s="13">
        <v>67</v>
      </c>
      <c r="G22" s="49">
        <v>65</v>
      </c>
      <c r="H22" s="13">
        <v>71</v>
      </c>
      <c r="I22" s="49">
        <v>64</v>
      </c>
      <c r="J22" s="13">
        <v>74</v>
      </c>
      <c r="K22" s="13">
        <v>64</v>
      </c>
      <c r="L22" s="51">
        <v>57</v>
      </c>
      <c r="M22" s="16">
        <v>71</v>
      </c>
      <c r="N22" s="16">
        <v>76</v>
      </c>
      <c r="O22" s="51">
        <v>61</v>
      </c>
      <c r="P22" s="51">
        <v>44</v>
      </c>
      <c r="Q22" s="16">
        <v>57</v>
      </c>
      <c r="R22" s="14">
        <f t="shared" si="0"/>
        <v>65</v>
      </c>
      <c r="S22" s="15" t="s">
        <v>27</v>
      </c>
    </row>
    <row r="23" spans="3:19" ht="22.5">
      <c r="C23" s="11" t="s">
        <v>38</v>
      </c>
      <c r="D23" s="48">
        <v>65</v>
      </c>
      <c r="E23" s="13">
        <v>68</v>
      </c>
      <c r="F23" s="49">
        <v>53</v>
      </c>
      <c r="G23" s="60" t="s">
        <v>24</v>
      </c>
      <c r="H23" s="50">
        <v>63</v>
      </c>
      <c r="I23" s="62" t="s">
        <v>24</v>
      </c>
      <c r="J23" s="49">
        <v>62</v>
      </c>
      <c r="K23" s="49">
        <v>61</v>
      </c>
      <c r="L23" s="13">
        <v>59</v>
      </c>
      <c r="M23" s="49">
        <v>60</v>
      </c>
      <c r="N23" s="49">
        <v>64</v>
      </c>
      <c r="O23" s="13">
        <v>66</v>
      </c>
      <c r="P23" s="13">
        <v>45</v>
      </c>
      <c r="Q23" s="49">
        <v>49</v>
      </c>
      <c r="R23" s="18">
        <f t="shared" si="0"/>
        <v>61.5</v>
      </c>
      <c r="S23" s="15" t="s">
        <v>39</v>
      </c>
    </row>
    <row r="24" spans="3:19" ht="22.5">
      <c r="C24" s="11" t="s">
        <v>23</v>
      </c>
      <c r="D24" s="59" t="s">
        <v>24</v>
      </c>
      <c r="E24" s="60" t="s">
        <v>24</v>
      </c>
      <c r="F24" s="60" t="s">
        <v>24</v>
      </c>
      <c r="G24" s="60" t="s">
        <v>24</v>
      </c>
      <c r="H24" s="60" t="s">
        <v>24</v>
      </c>
      <c r="I24" s="60" t="s">
        <v>24</v>
      </c>
      <c r="J24" s="60" t="s">
        <v>24</v>
      </c>
      <c r="K24" s="60" t="s">
        <v>24</v>
      </c>
      <c r="L24" s="60" t="s">
        <v>24</v>
      </c>
      <c r="M24" s="60" t="s">
        <v>24</v>
      </c>
      <c r="N24" s="60" t="s">
        <v>24</v>
      </c>
      <c r="O24" s="60" t="s">
        <v>24</v>
      </c>
      <c r="P24" s="60" t="s">
        <v>24</v>
      </c>
      <c r="Q24" s="60" t="s">
        <v>24</v>
      </c>
      <c r="R24" s="61" t="s">
        <v>25</v>
      </c>
      <c r="S24" s="15" t="s">
        <v>24</v>
      </c>
    </row>
    <row r="25" spans="2:16" s="33" customFormat="1" ht="6.75" customHeight="1">
      <c r="B25" s="65"/>
      <c r="P25" s="35"/>
    </row>
    <row r="26" ht="16.5">
      <c r="C26" s="23" t="s">
        <v>68</v>
      </c>
    </row>
    <row r="27" ht="16.5">
      <c r="C27" s="23" t="s">
        <v>67</v>
      </c>
    </row>
    <row r="28" ht="8.25" customHeight="1"/>
    <row r="29" spans="3:8" ht="16.5">
      <c r="C29" s="23" t="s">
        <v>56</v>
      </c>
      <c r="D29" s="24" t="s">
        <v>57</v>
      </c>
      <c r="F29" s="25" t="s">
        <v>58</v>
      </c>
      <c r="G29" s="26" t="s">
        <v>59</v>
      </c>
      <c r="H29" s="23" t="s">
        <v>75</v>
      </c>
    </row>
    <row r="30" spans="3:8" ht="16.5">
      <c r="C30" s="23" t="s">
        <v>60</v>
      </c>
      <c r="D30" s="27" t="s">
        <v>61</v>
      </c>
      <c r="H30" s="23" t="s">
        <v>77</v>
      </c>
    </row>
    <row r="31" spans="3:8" ht="16.5">
      <c r="C31" s="23" t="s">
        <v>62</v>
      </c>
      <c r="D31" s="28" t="s">
        <v>63</v>
      </c>
      <c r="H31" s="23" t="s">
        <v>76</v>
      </c>
    </row>
    <row r="32" spans="3:8" ht="16.5">
      <c r="C32" s="29" t="s">
        <v>64</v>
      </c>
      <c r="D32" s="30" t="s">
        <v>65</v>
      </c>
      <c r="F32" s="31" t="s">
        <v>66</v>
      </c>
      <c r="G32" s="32"/>
      <c r="H32" s="23" t="s">
        <v>74</v>
      </c>
    </row>
  </sheetData>
  <sheetProtection/>
  <printOptions/>
  <pageMargins left="0.5701388888888889" right="0.2798611111111111" top="0.12986111111111112" bottom="0.12986111111111112" header="0.12986111111111112" footer="0.5118055555555556"/>
  <pageSetup horizontalDpi="300" verticalDpi="300"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Krištofová Sabina</cp:lastModifiedBy>
  <dcterms:created xsi:type="dcterms:W3CDTF">2009-01-14T21:35:53Z</dcterms:created>
  <dcterms:modified xsi:type="dcterms:W3CDTF">2009-01-15T09:58:16Z</dcterms:modified>
  <cp:category/>
  <cp:version/>
  <cp:contentType/>
  <cp:contentStatus/>
</cp:coreProperties>
</file>