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Cabernet Sauvignon" sheetId="1" r:id="rId1"/>
    <sheet name="List1" sheetId="2" state="hidden" r:id="rId2"/>
    <sheet name="List2" sheetId="3" state="hidden" r:id="rId3"/>
    <sheet name="List3" sheetId="4" state="hidden" r:id="rId4"/>
  </sheets>
  <definedNames>
    <definedName name="Excel_BuiltIn__FilterDatabase_1" localSheetId="0">'Cabernet Sauvignon'!#REF!</definedName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<sst xmlns="http://schemas.openxmlformats.org/spreadsheetml/2006/main" count="94" uniqueCount="93">
  <si>
    <t>Vzorek/Porotce:</t>
  </si>
  <si>
    <t>Petra</t>
  </si>
  <si>
    <t>Martin</t>
  </si>
  <si>
    <t>Jirka</t>
  </si>
  <si>
    <t>Pavel</t>
  </si>
  <si>
    <t>Medián</t>
  </si>
  <si>
    <t>Pořadí</t>
  </si>
  <si>
    <t>01.</t>
  </si>
  <si>
    <t xml:space="preserve"> 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</si>
  <si>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</si>
  <si>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</si>
  <si>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</si>
  <si>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</si>
  <si>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</si>
  <si>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</si>
  <si>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</si>
  <si>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</si>
  <si>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</si>
  <si>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</si>
  <si>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</si>
  <si>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</si>
  <si>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</si>
  <si>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</si>
  <si>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</si>
  <si>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</si>
  <si>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</si>
  <si>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</si>
  <si>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</si>
  <si>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</si>
  <si>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</si>
  <si>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Velká zlatá medaile :</t>
  </si>
  <si>
    <t>0 x</t>
  </si>
  <si>
    <t>"Top3"</t>
  </si>
  <si>
    <t>"No1"</t>
  </si>
  <si>
    <t>Zlatá medaile :</t>
  </si>
  <si>
    <t>Stříbrná medaile :</t>
  </si>
  <si>
    <t>Bronzová medaile :</t>
  </si>
  <si>
    <t>"Down under"</t>
  </si>
  <si>
    <t>Luboš</t>
  </si>
  <si>
    <t>Radek</t>
  </si>
  <si>
    <t>Honza</t>
  </si>
  <si>
    <t>Helena</t>
  </si>
  <si>
    <t>Franta</t>
  </si>
  <si>
    <t>23.</t>
  </si>
  <si>
    <t>24.</t>
  </si>
  <si>
    <t>25.</t>
  </si>
  <si>
    <t>26.</t>
  </si>
  <si>
    <t>27.</t>
  </si>
  <si>
    <t>28.</t>
  </si>
  <si>
    <t>Cabernet Sauvignon</t>
  </si>
  <si>
    <t>17. říjen 2013</t>
  </si>
  <si>
    <t>Rosťa</t>
  </si>
  <si>
    <t>Květa</t>
  </si>
  <si>
    <t>Karel</t>
  </si>
  <si>
    <t>Jára</t>
  </si>
  <si>
    <t>Kamil</t>
  </si>
  <si>
    <r>
      <t>01.</t>
    </r>
    <r>
      <rPr>
        <b/>
        <i/>
        <sz val="10"/>
        <rFont val="Comic Sans MS"/>
        <family val="4"/>
      </rPr>
      <t>CS 12 vzh Bíza</t>
    </r>
  </si>
  <si>
    <r>
      <t>02.</t>
    </r>
    <r>
      <rPr>
        <b/>
        <i/>
        <sz val="10"/>
        <rFont val="Comic Sans MS"/>
        <family val="4"/>
      </rPr>
      <t>CS 11 zem Neoklas</t>
    </r>
  </si>
  <si>
    <r>
      <t>04.</t>
    </r>
    <r>
      <rPr>
        <b/>
        <i/>
        <sz val="10"/>
        <rFont val="Comic Sans MS"/>
        <family val="4"/>
      </rPr>
      <t>CS 11 ps Procházka</t>
    </r>
  </si>
  <si>
    <r>
      <t>03.</t>
    </r>
    <r>
      <rPr>
        <b/>
        <i/>
        <sz val="10"/>
        <rFont val="Comic Sans MS"/>
        <family val="4"/>
      </rPr>
      <t>CS 11 jak Rovenius</t>
    </r>
  </si>
  <si>
    <r>
      <t>05.</t>
    </r>
    <r>
      <rPr>
        <b/>
        <i/>
        <sz val="10"/>
        <color indexed="8"/>
        <rFont val="Comic Sans MS"/>
        <family val="4"/>
      </rPr>
      <t>CS 11 ps Spěvák</t>
    </r>
  </si>
  <si>
    <r>
      <t>09.</t>
    </r>
    <r>
      <rPr>
        <b/>
        <i/>
        <sz val="10"/>
        <rFont val="Comic Sans MS"/>
        <family val="4"/>
      </rPr>
      <t>CS 11 Bousquet (ARG)</t>
    </r>
  </si>
  <si>
    <r>
      <t>06.</t>
    </r>
    <r>
      <rPr>
        <b/>
        <i/>
        <sz val="10"/>
        <color indexed="8"/>
        <rFont val="Comic Sans MS"/>
        <family val="4"/>
      </rPr>
      <t>CS 11 Castro (ESP)</t>
    </r>
  </si>
  <si>
    <r>
      <t>07.</t>
    </r>
    <r>
      <rPr>
        <b/>
        <i/>
        <sz val="10"/>
        <rFont val="Comic Sans MS"/>
        <family val="4"/>
      </rPr>
      <t>CS 11 Gassac (FRA)</t>
    </r>
  </si>
  <si>
    <r>
      <t>10.</t>
    </r>
    <r>
      <rPr>
        <b/>
        <i/>
        <sz val="10"/>
        <rFont val="Comic Sans MS"/>
        <family val="4"/>
      </rPr>
      <t>CS 10 ps Baloun</t>
    </r>
  </si>
  <si>
    <r>
      <t>11.</t>
    </r>
    <r>
      <rPr>
        <b/>
        <i/>
        <sz val="10"/>
        <rFont val="Comic Sans MS"/>
        <family val="4"/>
      </rPr>
      <t>CS 10 ps Maňák</t>
    </r>
  </si>
  <si>
    <r>
      <t>13.</t>
    </r>
    <r>
      <rPr>
        <b/>
        <i/>
        <sz val="10"/>
        <rFont val="Comic Sans MS"/>
        <family val="4"/>
      </rPr>
      <t>CS 09 zem Loskot</t>
    </r>
  </si>
  <si>
    <r>
      <t>14.</t>
    </r>
    <r>
      <rPr>
        <b/>
        <i/>
        <sz val="10"/>
        <rFont val="Comic Sans MS"/>
        <family val="4"/>
      </rPr>
      <t>CS 09 ps Zapletal</t>
    </r>
  </si>
  <si>
    <r>
      <t>17.</t>
    </r>
    <r>
      <rPr>
        <b/>
        <i/>
        <sz val="10"/>
        <rFont val="Comic Sans MS"/>
        <family val="4"/>
      </rPr>
      <t>CS 09 vzh Botur</t>
    </r>
  </si>
  <si>
    <r>
      <t>18.</t>
    </r>
    <r>
      <rPr>
        <b/>
        <i/>
        <sz val="9"/>
        <rFont val="Comic Sans MS"/>
        <family val="4"/>
      </rPr>
      <t>CS 09 vzh Masaryk (SVK)</t>
    </r>
  </si>
  <si>
    <r>
      <t>19.</t>
    </r>
    <r>
      <rPr>
        <b/>
        <i/>
        <sz val="10"/>
        <rFont val="Comic Sans MS"/>
        <family val="4"/>
      </rPr>
      <t>CS 09 vzh Patria</t>
    </r>
  </si>
  <si>
    <r>
      <t>20.</t>
    </r>
    <r>
      <rPr>
        <b/>
        <i/>
        <sz val="10"/>
        <rFont val="Comic Sans MS"/>
        <family val="4"/>
      </rPr>
      <t>CS 09 LosVascos (CHL)</t>
    </r>
  </si>
  <si>
    <r>
      <t>21.</t>
    </r>
    <r>
      <rPr>
        <b/>
        <i/>
        <sz val="10"/>
        <rFont val="Comic Sans MS"/>
        <family val="4"/>
      </rPr>
      <t>CS 08 ps Tetur</t>
    </r>
  </si>
  <si>
    <r>
      <t>22.</t>
    </r>
    <r>
      <rPr>
        <b/>
        <i/>
        <sz val="10"/>
        <rFont val="Comic Sans MS"/>
        <family val="4"/>
      </rPr>
      <t>CS 08 Xanadu (AUS)</t>
    </r>
  </si>
  <si>
    <r>
      <t>23.</t>
    </r>
    <r>
      <rPr>
        <b/>
        <i/>
        <sz val="10"/>
        <rFont val="Comic Sans MS"/>
        <family val="4"/>
      </rPr>
      <t>CS 07 Yering (AUS)</t>
    </r>
  </si>
  <si>
    <r>
      <t>24.</t>
    </r>
    <r>
      <rPr>
        <b/>
        <i/>
        <sz val="10"/>
        <rFont val="Comic Sans MS"/>
        <family val="4"/>
      </rPr>
      <t>CS 07 Errazuriz (CHL)</t>
    </r>
  </si>
  <si>
    <r>
      <t>25.</t>
    </r>
    <r>
      <rPr>
        <b/>
        <i/>
        <sz val="10"/>
        <rFont val="Comic Sans MS"/>
        <family val="4"/>
      </rPr>
      <t>CS 06 Bolet (ESP)</t>
    </r>
  </si>
  <si>
    <r>
      <t>08.</t>
    </r>
    <r>
      <rPr>
        <b/>
        <i/>
        <sz val="10"/>
        <rFont val="Comic Sans MS"/>
        <family val="4"/>
      </rPr>
      <t>CS 11 OudeKaap (ZAF)</t>
    </r>
  </si>
  <si>
    <r>
      <t>12.</t>
    </r>
    <r>
      <rPr>
        <b/>
        <i/>
        <sz val="10"/>
        <rFont val="Comic Sans MS"/>
        <family val="4"/>
      </rPr>
      <t>CS 10 Morande (CHL)</t>
    </r>
  </si>
  <si>
    <r>
      <t>15.</t>
    </r>
    <r>
      <rPr>
        <b/>
        <i/>
        <sz val="10"/>
        <rFont val="Comic Sans MS"/>
        <family val="4"/>
      </rPr>
      <t>CS 09 RoundHill (USA)</t>
    </r>
  </si>
  <si>
    <r>
      <t>16.</t>
    </r>
    <r>
      <rPr>
        <b/>
        <i/>
        <sz val="10"/>
        <rFont val="Comic Sans MS"/>
        <family val="4"/>
      </rPr>
      <t>CS 09 vzh Mrva (SVK)</t>
    </r>
  </si>
  <si>
    <r>
      <t>26.</t>
    </r>
    <r>
      <rPr>
        <b/>
        <i/>
        <sz val="9"/>
        <rFont val="Comic Sans MS"/>
        <family val="4"/>
      </rPr>
      <t>CS 06 vzh KarpPerla(SVK)</t>
    </r>
  </si>
  <si>
    <r>
      <t>27.</t>
    </r>
    <r>
      <rPr>
        <b/>
        <i/>
        <sz val="10"/>
        <rFont val="Comic Sans MS"/>
        <family val="4"/>
      </rPr>
      <t>CS 06 vzh Glos</t>
    </r>
  </si>
  <si>
    <r>
      <t>28.</t>
    </r>
    <r>
      <rPr>
        <b/>
        <i/>
        <sz val="9"/>
        <rFont val="Comic Sans MS"/>
        <family val="4"/>
      </rPr>
      <t>CS 06 vzh Janoušek (SVK)</t>
    </r>
  </si>
  <si>
    <t>Jiří</t>
  </si>
  <si>
    <t>Baloun 14x, Procházka 1x, Neoklas 1x</t>
  </si>
  <si>
    <t>OudeKaap 5x (1x vítěz), RoundHill 4x (2x vítěz), Errazuriz 4x (2x vítěz), Botur 3x (1x vítěz),</t>
  </si>
  <si>
    <t>Morande 2x(1x vítěz),Xanadu 3x,Maňák 1x(1x vítěz),Bousquet 1x,Loskot 1x,Tetur 1x,Bolet 1x</t>
  </si>
  <si>
    <t xml:space="preserve">Karel Kubesa,Jaroslav Kozel,Jiří Janda,Helena Zaydlarová(Nepřítel kabernetu:Ø79.9),František Kolařík,Kamil Bumbálek,Radek Doležal,Jan Mikulčík ml. </t>
  </si>
  <si>
    <t>Mrva 10x(4x vítěz),Glos 9x(1x vítěz),Gaussac 7x(2x vítěz),Janoušek 6x(6x vítěz),</t>
  </si>
  <si>
    <t>1 x</t>
  </si>
  <si>
    <t>11 x</t>
  </si>
  <si>
    <t>Porotci: Petra Křístková,Martin Křístek (Milovník kabernetu: Ø83.6),Jiří Mláděnka,Lubomír Bárta,Pavel Šebesta,Rostislav Cserey,Květoslava Klubková,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</si>
</sst>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4"/>
      <name val="Comic Sans MS"/>
      <family val="4"/>
    </font>
    <font>
      <b/>
      <sz val="16"/>
      <name val="Comic Sans MS"/>
      <family val="4"/>
    </font>
    <font>
      <b/>
      <sz val="14"/>
      <name val="Comic Sans MS"/>
      <family val="4"/>
    </font>
    <font>
      <b/>
      <i/>
      <sz val="10"/>
      <name val="Comic Sans MS"/>
      <family val="4"/>
    </font>
    <font>
      <b/>
      <sz val="10"/>
      <name val="Comic Sans MS"/>
      <family val="4"/>
    </font>
    <font>
      <sz val="10"/>
      <color indexed="9"/>
      <name val="Arial"/>
      <family val="2"/>
    </font>
    <font>
      <b/>
      <i/>
      <sz val="14"/>
      <name val="Comic Sans MS"/>
      <family val="4"/>
    </font>
    <font>
      <b/>
      <sz val="14"/>
      <color indexed="8"/>
      <name val="Comic Sans MS"/>
      <family val="4"/>
    </font>
    <font>
      <b/>
      <i/>
      <sz val="10"/>
      <color indexed="8"/>
      <name val="Comic Sans MS"/>
      <family val="4"/>
    </font>
    <font>
      <sz val="10"/>
      <color indexed="13"/>
      <name val="Arial"/>
      <family val="2"/>
    </font>
    <font>
      <b/>
      <i/>
      <sz val="9"/>
      <name val="Comic Sans MS"/>
      <family val="4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12" borderId="0" applyNumberFormat="0" applyBorder="0" applyAlignment="0" applyProtection="0"/>
    <xf numFmtId="0" fontId="5" fillId="13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0" fillId="4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5" fillId="2" borderId="8" applyNumberFormat="0" applyAlignment="0" applyProtection="0"/>
    <xf numFmtId="0" fontId="16" fillId="2" borderId="9" applyNumberFormat="0" applyAlignment="0" applyProtection="0"/>
    <xf numFmtId="0" fontId="17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 horizontal="left"/>
    </xf>
    <xf numFmtId="0" fontId="20" fillId="0" borderId="10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4" fillId="0" borderId="10" xfId="0" applyFont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24" fillId="0" borderId="10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18" borderId="10" xfId="0" applyFont="1" applyFill="1" applyBorder="1" applyAlignment="1">
      <alignment/>
    </xf>
    <xf numFmtId="0" fontId="21" fillId="8" borderId="0" xfId="0" applyFont="1" applyFill="1" applyAlignment="1">
      <alignment horizontal="center"/>
    </xf>
    <xf numFmtId="0" fontId="21" fillId="19" borderId="0" xfId="0" applyFont="1" applyFill="1" applyAlignment="1">
      <alignment/>
    </xf>
    <xf numFmtId="0" fontId="21" fillId="19" borderId="1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1" fillId="20" borderId="10" xfId="0" applyFont="1" applyFill="1" applyBorder="1" applyAlignment="1">
      <alignment/>
    </xf>
    <xf numFmtId="0" fontId="21" fillId="14" borderId="10" xfId="0" applyFont="1" applyFill="1" applyBorder="1" applyAlignment="1">
      <alignment/>
    </xf>
    <xf numFmtId="0" fontId="24" fillId="21" borderId="10" xfId="0" applyFont="1" applyFill="1" applyBorder="1" applyAlignment="1">
      <alignment/>
    </xf>
    <xf numFmtId="0" fontId="0" fillId="21" borderId="13" xfId="0" applyFill="1" applyBorder="1" applyAlignment="1">
      <alignment/>
    </xf>
    <xf numFmtId="0" fontId="20" fillId="22" borderId="10" xfId="0" applyFont="1" applyFill="1" applyBorder="1" applyAlignment="1">
      <alignment horizontal="center"/>
    </xf>
    <xf numFmtId="0" fontId="0" fillId="23" borderId="13" xfId="0" applyFill="1" applyBorder="1" applyAlignment="1">
      <alignment horizontal="right"/>
    </xf>
    <xf numFmtId="0" fontId="21" fillId="24" borderId="0" xfId="0" applyFont="1" applyFill="1" applyAlignment="1">
      <alignment/>
    </xf>
    <xf numFmtId="0" fontId="0" fillId="24" borderId="0" xfId="0" applyFill="1" applyAlignment="1">
      <alignment/>
    </xf>
    <xf numFmtId="0" fontId="24" fillId="25" borderId="10" xfId="0" applyFont="1" applyFill="1" applyBorder="1" applyAlignment="1">
      <alignment/>
    </xf>
    <xf numFmtId="0" fontId="0" fillId="25" borderId="12" xfId="0" applyFill="1" applyBorder="1" applyAlignment="1">
      <alignment/>
    </xf>
    <xf numFmtId="0" fontId="0" fillId="25" borderId="13" xfId="0" applyFill="1" applyBorder="1" applyAlignment="1">
      <alignment horizontal="right"/>
    </xf>
    <xf numFmtId="0" fontId="0" fillId="25" borderId="13" xfId="0" applyFill="1" applyBorder="1" applyAlignment="1">
      <alignment/>
    </xf>
    <xf numFmtId="0" fontId="25" fillId="0" borderId="1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13" xfId="0" applyFill="1" applyBorder="1" applyAlignment="1">
      <alignment/>
    </xf>
    <xf numFmtId="0" fontId="20" fillId="25" borderId="10" xfId="0" applyFont="1" applyFill="1" applyBorder="1" applyAlignment="1">
      <alignment horizontal="center"/>
    </xf>
    <xf numFmtId="0" fontId="0" fillId="23" borderId="12" xfId="0" applyFill="1" applyBorder="1" applyAlignment="1">
      <alignment horizontal="right"/>
    </xf>
    <xf numFmtId="0" fontId="0" fillId="21" borderId="12" xfId="0" applyFill="1" applyBorder="1" applyAlignment="1">
      <alignment/>
    </xf>
    <xf numFmtId="0" fontId="0" fillId="25" borderId="12" xfId="0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9525</xdr:rowOff>
    </xdr:from>
    <xdr:to>
      <xdr:col>1</xdr:col>
      <xdr:colOff>1171575</xdr:colOff>
      <xdr:row>2</xdr:row>
      <xdr:rowOff>114300</xdr:rowOff>
    </xdr:to>
    <xdr:pic>
      <xdr:nvPicPr>
        <xdr:cNvPr id="1" name="KAHAN logo 2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1"/>
  <sheetViews>
    <sheetView tabSelected="1" zoomScalePageLayoutView="0" workbookViewId="0" topLeftCell="A1">
      <selection activeCell="W34" sqref="W34"/>
    </sheetView>
  </sheetViews>
  <sheetFormatPr defaultColWidth="9.140625" defaultRowHeight="12.75"/>
  <cols>
    <col min="1" max="1" width="0.2890625" style="1" customWidth="1"/>
    <col min="2" max="2" width="27.421875" style="0" customWidth="1"/>
    <col min="3" max="17" width="6.57421875" style="0" customWidth="1"/>
    <col min="18" max="18" width="6.8515625" style="0" customWidth="1"/>
    <col min="19" max="19" width="6.7109375" style="0" customWidth="1"/>
    <col min="20" max="20" width="6.7109375" style="2" customWidth="1"/>
    <col min="21" max="21" width="6.7109375" style="0" customWidth="1"/>
  </cols>
  <sheetData>
    <row r="2" spans="3:20" ht="33" customHeight="1">
      <c r="C2" s="3"/>
      <c r="D2" s="3"/>
      <c r="E2" s="3"/>
      <c r="F2" s="3" t="s">
        <v>49</v>
      </c>
      <c r="G2" s="3"/>
      <c r="K2" s="4"/>
      <c r="L2" s="4"/>
      <c r="M2" s="4"/>
      <c r="N2" s="4"/>
      <c r="O2" s="4"/>
      <c r="P2" s="5" t="s">
        <v>50</v>
      </c>
      <c r="Q2" s="5"/>
      <c r="S2" s="2"/>
      <c r="T2"/>
    </row>
    <row r="4" spans="2:23" ht="23.25" thickBot="1">
      <c r="B4" s="6" t="s">
        <v>0</v>
      </c>
      <c r="C4" s="7" t="s">
        <v>1</v>
      </c>
      <c r="D4" s="8" t="s">
        <v>2</v>
      </c>
      <c r="E4" s="8" t="s">
        <v>3</v>
      </c>
      <c r="F4" s="8" t="s">
        <v>38</v>
      </c>
      <c r="G4" s="8" t="s">
        <v>4</v>
      </c>
      <c r="H4" s="8" t="s">
        <v>51</v>
      </c>
      <c r="I4" s="8" t="s">
        <v>52</v>
      </c>
      <c r="J4" s="8" t="s">
        <v>53</v>
      </c>
      <c r="K4" s="8" t="s">
        <v>54</v>
      </c>
      <c r="L4" s="8" t="s">
        <v>84</v>
      </c>
      <c r="M4" s="8" t="s">
        <v>41</v>
      </c>
      <c r="N4" s="8" t="s">
        <v>42</v>
      </c>
      <c r="O4" s="8" t="s">
        <v>55</v>
      </c>
      <c r="P4" s="8" t="s">
        <v>39</v>
      </c>
      <c r="Q4" s="8" t="s">
        <v>40</v>
      </c>
      <c r="R4" s="9" t="s">
        <v>5</v>
      </c>
      <c r="S4" s="9" t="s">
        <v>6</v>
      </c>
      <c r="T4" s="10"/>
      <c r="W4" s="1"/>
    </row>
    <row r="5" spans="2:20" ht="23.25" thickBot="1">
      <c r="B5" s="40" t="s">
        <v>80</v>
      </c>
      <c r="C5" s="41">
        <v>90</v>
      </c>
      <c r="D5" s="35">
        <v>89</v>
      </c>
      <c r="E5" s="17">
        <v>86</v>
      </c>
      <c r="F5" s="12">
        <v>83</v>
      </c>
      <c r="G5" s="35">
        <v>85</v>
      </c>
      <c r="H5" s="35">
        <v>89</v>
      </c>
      <c r="I5" s="35">
        <v>88</v>
      </c>
      <c r="J5" s="12">
        <v>87</v>
      </c>
      <c r="K5" s="43">
        <v>88</v>
      </c>
      <c r="L5" s="35">
        <v>89</v>
      </c>
      <c r="M5" s="35">
        <v>87</v>
      </c>
      <c r="N5" s="43">
        <v>91</v>
      </c>
      <c r="O5" s="42">
        <v>88</v>
      </c>
      <c r="P5" s="17">
        <v>84</v>
      </c>
      <c r="Q5" s="17">
        <v>85</v>
      </c>
      <c r="R5" s="13">
        <f>MEDIAN(C5:Q5)</f>
        <v>88</v>
      </c>
      <c r="S5" s="48" t="s">
        <v>7</v>
      </c>
      <c r="T5" s="10">
        <f>AVERAGE(C5:Q5)</f>
        <v>87.26666666666667</v>
      </c>
    </row>
    <row r="6" spans="2:20" ht="23.25" thickBot="1">
      <c r="B6" s="34" t="s">
        <v>82</v>
      </c>
      <c r="C6" s="35">
        <v>89</v>
      </c>
      <c r="D6" s="12">
        <v>87</v>
      </c>
      <c r="E6" s="35">
        <v>89</v>
      </c>
      <c r="F6" s="35">
        <v>88</v>
      </c>
      <c r="G6" s="12">
        <v>83</v>
      </c>
      <c r="H6" s="35">
        <v>89</v>
      </c>
      <c r="I6" s="12">
        <v>84</v>
      </c>
      <c r="J6" s="35">
        <v>92</v>
      </c>
      <c r="K6" s="43">
        <v>88</v>
      </c>
      <c r="L6" s="35">
        <v>89</v>
      </c>
      <c r="M6" s="35">
        <v>86</v>
      </c>
      <c r="N6" s="12">
        <v>82</v>
      </c>
      <c r="O6" s="12">
        <v>83</v>
      </c>
      <c r="P6" s="35">
        <v>86</v>
      </c>
      <c r="Q6" s="12">
        <v>84</v>
      </c>
      <c r="R6" s="14">
        <f>MEDIAN(C6:Q6)</f>
        <v>87</v>
      </c>
      <c r="S6" s="36" t="s">
        <v>9</v>
      </c>
      <c r="T6" s="10">
        <f>AVERAGE(C6:Q6)</f>
        <v>86.6</v>
      </c>
    </row>
    <row r="7" spans="2:20" ht="23.25" thickBot="1">
      <c r="B7" s="34" t="s">
        <v>63</v>
      </c>
      <c r="C7" s="41">
        <v>90</v>
      </c>
      <c r="D7" s="35">
        <v>88</v>
      </c>
      <c r="E7" s="12">
        <v>83</v>
      </c>
      <c r="F7" s="43">
        <v>89</v>
      </c>
      <c r="G7" s="35">
        <v>87</v>
      </c>
      <c r="H7" s="47">
        <v>85</v>
      </c>
      <c r="I7" s="35">
        <v>87</v>
      </c>
      <c r="J7" s="12">
        <v>85</v>
      </c>
      <c r="K7" s="12">
        <v>87</v>
      </c>
      <c r="L7" s="12">
        <v>88</v>
      </c>
      <c r="M7" s="12">
        <v>83</v>
      </c>
      <c r="N7" s="35">
        <v>89</v>
      </c>
      <c r="O7" s="11">
        <v>83</v>
      </c>
      <c r="P7" s="35">
        <v>86</v>
      </c>
      <c r="Q7" s="12">
        <v>86</v>
      </c>
      <c r="R7" s="14">
        <f>MEDIAN(C7:Q7)</f>
        <v>87</v>
      </c>
      <c r="S7" s="36" t="s">
        <v>10</v>
      </c>
      <c r="T7" s="10">
        <f>AVERAGE(C7:Q7)</f>
        <v>86.4</v>
      </c>
    </row>
    <row r="8" spans="2:20" ht="23.25" thickBot="1">
      <c r="B8" s="18" t="s">
        <v>83</v>
      </c>
      <c r="C8" s="16">
        <v>84</v>
      </c>
      <c r="D8" s="12">
        <v>87</v>
      </c>
      <c r="E8" s="43">
        <v>92</v>
      </c>
      <c r="F8" s="43">
        <v>89</v>
      </c>
      <c r="G8" s="16">
        <v>84</v>
      </c>
      <c r="H8" s="42">
        <v>91</v>
      </c>
      <c r="I8" s="43">
        <v>92</v>
      </c>
      <c r="J8" s="51">
        <v>93</v>
      </c>
      <c r="K8" s="12">
        <v>82</v>
      </c>
      <c r="L8" s="11">
        <v>84</v>
      </c>
      <c r="M8" s="12">
        <v>76</v>
      </c>
      <c r="N8" s="12">
        <v>88</v>
      </c>
      <c r="O8" s="12">
        <v>80</v>
      </c>
      <c r="P8" s="43">
        <v>89</v>
      </c>
      <c r="Q8" s="12">
        <v>85</v>
      </c>
      <c r="R8" s="14">
        <f>MEDIAN(C8:Q8)</f>
        <v>87</v>
      </c>
      <c r="S8" s="36" t="s">
        <v>11</v>
      </c>
      <c r="T8" s="10">
        <f>AVERAGE(C8:Q8)</f>
        <v>86.4</v>
      </c>
    </row>
    <row r="9" spans="2:20" ht="23.25" thickBot="1">
      <c r="B9" s="18" t="s">
        <v>79</v>
      </c>
      <c r="C9" s="12">
        <v>81</v>
      </c>
      <c r="D9" s="12">
        <v>82</v>
      </c>
      <c r="E9" s="16">
        <v>86</v>
      </c>
      <c r="F9" s="50">
        <v>88</v>
      </c>
      <c r="G9" s="43">
        <v>88</v>
      </c>
      <c r="H9" s="17">
        <v>87</v>
      </c>
      <c r="I9" s="12">
        <v>83</v>
      </c>
      <c r="J9" s="17">
        <v>85</v>
      </c>
      <c r="K9" s="12">
        <v>83</v>
      </c>
      <c r="L9" s="17">
        <v>88</v>
      </c>
      <c r="M9" s="35">
        <v>86</v>
      </c>
      <c r="N9" s="12">
        <v>85</v>
      </c>
      <c r="O9" s="42">
        <v>88</v>
      </c>
      <c r="P9" s="17">
        <v>85</v>
      </c>
      <c r="Q9" s="17">
        <v>87</v>
      </c>
      <c r="R9" s="13">
        <f>MEDIAN(C9:Q9)</f>
        <v>86</v>
      </c>
      <c r="S9" s="36" t="s">
        <v>12</v>
      </c>
      <c r="T9" s="10">
        <f>AVERAGE(C9:Q9)</f>
        <v>85.46666666666667</v>
      </c>
    </row>
    <row r="10" spans="2:20" ht="23.25" thickBot="1">
      <c r="B10" s="18" t="s">
        <v>73</v>
      </c>
      <c r="C10" s="16">
        <v>86</v>
      </c>
      <c r="D10" s="17">
        <v>83</v>
      </c>
      <c r="E10" s="12">
        <v>86</v>
      </c>
      <c r="F10" s="12">
        <v>83</v>
      </c>
      <c r="G10" s="17">
        <v>80</v>
      </c>
      <c r="H10" s="12">
        <v>86</v>
      </c>
      <c r="I10" s="12">
        <v>84</v>
      </c>
      <c r="J10" s="12">
        <v>86</v>
      </c>
      <c r="K10" s="12">
        <v>87</v>
      </c>
      <c r="L10" s="12">
        <v>84</v>
      </c>
      <c r="M10" s="12">
        <v>83</v>
      </c>
      <c r="N10" s="12">
        <v>86</v>
      </c>
      <c r="O10" s="35">
        <v>86</v>
      </c>
      <c r="P10" s="35">
        <v>86</v>
      </c>
      <c r="Q10" s="35">
        <v>88</v>
      </c>
      <c r="R10" s="13">
        <f>MEDIAN(C10:Q10)</f>
        <v>86</v>
      </c>
      <c r="S10" s="36" t="s">
        <v>13</v>
      </c>
      <c r="T10" s="10">
        <f>AVERAGE(C10:Q10)</f>
        <v>84.93333333333334</v>
      </c>
    </row>
    <row r="11" spans="2:20" ht="23.25" thickBot="1">
      <c r="B11" s="18" t="s">
        <v>75</v>
      </c>
      <c r="C11" s="17">
        <v>84</v>
      </c>
      <c r="D11" s="51">
        <v>90</v>
      </c>
      <c r="E11" s="12">
        <v>82</v>
      </c>
      <c r="F11" s="12">
        <v>85</v>
      </c>
      <c r="G11" s="17">
        <v>81</v>
      </c>
      <c r="H11" s="35">
        <v>89</v>
      </c>
      <c r="I11" s="12">
        <v>81</v>
      </c>
      <c r="J11" s="12">
        <v>84</v>
      </c>
      <c r="K11" s="12">
        <v>87</v>
      </c>
      <c r="L11" s="12">
        <v>81</v>
      </c>
      <c r="M11" s="35">
        <v>86</v>
      </c>
      <c r="N11" s="12">
        <v>85</v>
      </c>
      <c r="O11" s="12">
        <v>82</v>
      </c>
      <c r="P11" s="12">
        <v>85</v>
      </c>
      <c r="Q11" s="43">
        <v>96</v>
      </c>
      <c r="R11" s="13">
        <f>MEDIAN(C11:Q11)</f>
        <v>85</v>
      </c>
      <c r="S11" s="36" t="s">
        <v>14</v>
      </c>
      <c r="T11" s="10">
        <f>AVERAGE(C11:Q11)</f>
        <v>85.2</v>
      </c>
    </row>
    <row r="12" spans="2:20" ht="23.25" thickBot="1">
      <c r="B12" s="18" t="s">
        <v>77</v>
      </c>
      <c r="C12" s="11">
        <v>84</v>
      </c>
      <c r="D12" s="11">
        <v>84</v>
      </c>
      <c r="E12" s="50">
        <v>89</v>
      </c>
      <c r="F12" s="12">
        <v>86</v>
      </c>
      <c r="G12" s="35">
        <v>85</v>
      </c>
      <c r="H12" s="12">
        <v>80</v>
      </c>
      <c r="I12" s="11">
        <v>83</v>
      </c>
      <c r="J12" s="11">
        <v>82</v>
      </c>
      <c r="K12" s="12">
        <v>87</v>
      </c>
      <c r="L12" s="12">
        <v>87</v>
      </c>
      <c r="M12" s="43">
        <v>88</v>
      </c>
      <c r="N12" s="35">
        <v>89</v>
      </c>
      <c r="O12" s="11">
        <v>77</v>
      </c>
      <c r="P12" s="12">
        <v>82</v>
      </c>
      <c r="Q12" s="35">
        <v>88</v>
      </c>
      <c r="R12" s="14">
        <f>MEDIAN(C12:Q12)</f>
        <v>85</v>
      </c>
      <c r="S12" s="36" t="s">
        <v>15</v>
      </c>
      <c r="T12" s="10">
        <f>AVERAGE(C12:Q12)</f>
        <v>84.73333333333333</v>
      </c>
    </row>
    <row r="13" spans="2:20" ht="23.25" thickBot="1">
      <c r="B13" s="18" t="s">
        <v>68</v>
      </c>
      <c r="C13" s="11">
        <v>85</v>
      </c>
      <c r="D13" s="12">
        <v>80</v>
      </c>
      <c r="E13" s="17">
        <v>86</v>
      </c>
      <c r="F13" s="12">
        <v>86</v>
      </c>
      <c r="G13" s="35">
        <v>85</v>
      </c>
      <c r="H13" s="17">
        <v>82</v>
      </c>
      <c r="I13" s="11">
        <v>85</v>
      </c>
      <c r="J13" s="50">
        <v>88</v>
      </c>
      <c r="K13" s="12">
        <v>81</v>
      </c>
      <c r="L13" s="42">
        <v>91</v>
      </c>
      <c r="M13" s="17">
        <v>81</v>
      </c>
      <c r="N13" s="12">
        <v>81</v>
      </c>
      <c r="O13" s="17">
        <v>85</v>
      </c>
      <c r="P13" s="16">
        <v>84</v>
      </c>
      <c r="Q13" s="17">
        <v>84</v>
      </c>
      <c r="R13" s="13">
        <f>MEDIAN(C13:Q13)</f>
        <v>85</v>
      </c>
      <c r="S13" s="36" t="s">
        <v>16</v>
      </c>
      <c r="T13" s="10">
        <f>AVERAGE(C13:Q13)</f>
        <v>84.26666666666667</v>
      </c>
    </row>
    <row r="14" spans="2:20" ht="23.25" thickBot="1">
      <c r="B14" s="18" t="s">
        <v>61</v>
      </c>
      <c r="C14" s="11">
        <v>85</v>
      </c>
      <c r="D14" s="12">
        <v>86</v>
      </c>
      <c r="E14" s="12">
        <v>83</v>
      </c>
      <c r="F14" s="12">
        <v>87</v>
      </c>
      <c r="G14" s="12">
        <v>83</v>
      </c>
      <c r="H14" s="12">
        <v>86</v>
      </c>
      <c r="I14" s="12">
        <v>80</v>
      </c>
      <c r="J14" s="11">
        <v>83</v>
      </c>
      <c r="K14" s="12">
        <v>87</v>
      </c>
      <c r="L14" s="11">
        <v>81</v>
      </c>
      <c r="M14" s="12">
        <v>85</v>
      </c>
      <c r="N14" s="12">
        <v>87</v>
      </c>
      <c r="O14" s="12">
        <v>85</v>
      </c>
      <c r="P14" s="35">
        <v>86</v>
      </c>
      <c r="Q14" s="12">
        <v>80</v>
      </c>
      <c r="R14" s="14">
        <f>MEDIAN(C14:Q14)</f>
        <v>85</v>
      </c>
      <c r="S14" s="36" t="s">
        <v>17</v>
      </c>
      <c r="T14" s="10">
        <f>AVERAGE(C14:Q14)</f>
        <v>84.26666666666667</v>
      </c>
    </row>
    <row r="15" spans="2:20" ht="23.25" thickBot="1">
      <c r="B15" s="18" t="s">
        <v>74</v>
      </c>
      <c r="C15" s="16">
        <v>85</v>
      </c>
      <c r="D15" s="17">
        <v>86</v>
      </c>
      <c r="E15" s="12">
        <v>83</v>
      </c>
      <c r="F15" s="12">
        <v>87</v>
      </c>
      <c r="G15" s="17">
        <v>82</v>
      </c>
      <c r="H15" s="12">
        <v>78</v>
      </c>
      <c r="I15" s="12">
        <v>83</v>
      </c>
      <c r="J15" s="12">
        <v>85</v>
      </c>
      <c r="K15" s="11">
        <v>85</v>
      </c>
      <c r="L15" s="12">
        <v>86</v>
      </c>
      <c r="M15" s="12">
        <v>79</v>
      </c>
      <c r="N15" s="12">
        <v>80</v>
      </c>
      <c r="O15" s="12">
        <v>82</v>
      </c>
      <c r="P15" s="12">
        <v>85</v>
      </c>
      <c r="Q15" s="12">
        <v>87</v>
      </c>
      <c r="R15" s="13">
        <f>MEDIAN(C15:Q15)</f>
        <v>85</v>
      </c>
      <c r="S15" s="36" t="s">
        <v>18</v>
      </c>
      <c r="T15" s="10">
        <f>AVERAGE(C15:Q15)</f>
        <v>83.53333333333333</v>
      </c>
    </row>
    <row r="16" spans="2:20" ht="23.25" thickBot="1">
      <c r="B16" s="18" t="s">
        <v>60</v>
      </c>
      <c r="C16" s="16">
        <v>85</v>
      </c>
      <c r="D16" s="12">
        <v>85</v>
      </c>
      <c r="E16" s="12">
        <v>85</v>
      </c>
      <c r="F16" s="11">
        <v>78</v>
      </c>
      <c r="G16" s="12">
        <v>78</v>
      </c>
      <c r="H16" s="17">
        <v>88</v>
      </c>
      <c r="I16" s="16">
        <v>85</v>
      </c>
      <c r="J16" s="12">
        <v>87</v>
      </c>
      <c r="K16" s="12">
        <v>85</v>
      </c>
      <c r="L16" s="12">
        <v>85</v>
      </c>
      <c r="M16" s="12">
        <v>82</v>
      </c>
      <c r="N16" s="12">
        <v>84</v>
      </c>
      <c r="O16" s="12">
        <v>82</v>
      </c>
      <c r="P16" s="12">
        <v>82</v>
      </c>
      <c r="Q16" s="12">
        <v>73</v>
      </c>
      <c r="R16" s="14">
        <f>MEDIAN(C16:Q16)</f>
        <v>85</v>
      </c>
      <c r="S16" s="36" t="s">
        <v>19</v>
      </c>
      <c r="T16" s="10">
        <f>AVERAGE(C16:Q16)</f>
        <v>82.93333333333334</v>
      </c>
    </row>
    <row r="17" spans="2:21" ht="23.25" thickBot="1">
      <c r="B17" s="18" t="s">
        <v>78</v>
      </c>
      <c r="C17" s="11">
        <v>82</v>
      </c>
      <c r="D17" s="12">
        <v>84</v>
      </c>
      <c r="E17" s="12">
        <v>84</v>
      </c>
      <c r="F17" s="12">
        <v>84</v>
      </c>
      <c r="G17" s="12">
        <v>81</v>
      </c>
      <c r="H17" s="12">
        <v>78</v>
      </c>
      <c r="I17" s="12">
        <v>83</v>
      </c>
      <c r="J17" s="12">
        <v>87</v>
      </c>
      <c r="K17" s="43">
        <v>88</v>
      </c>
      <c r="L17" s="12">
        <v>85</v>
      </c>
      <c r="M17" s="12">
        <v>80</v>
      </c>
      <c r="N17" s="17">
        <v>85</v>
      </c>
      <c r="O17" s="12">
        <v>85</v>
      </c>
      <c r="P17" s="12">
        <v>77</v>
      </c>
      <c r="Q17" s="35">
        <v>89</v>
      </c>
      <c r="R17" s="13">
        <f>MEDIAN(C17:Q17)</f>
        <v>84</v>
      </c>
      <c r="S17" s="21" t="s">
        <v>20</v>
      </c>
      <c r="T17" s="10">
        <f>AVERAGE(C17:Q17)</f>
        <v>83.46666666666667</v>
      </c>
      <c r="U17" t="s">
        <v>8</v>
      </c>
    </row>
    <row r="18" spans="1:20" ht="23.25" thickBot="1">
      <c r="A18" s="46"/>
      <c r="B18" s="18" t="s">
        <v>81</v>
      </c>
      <c r="C18" s="11">
        <v>85</v>
      </c>
      <c r="D18" s="17">
        <v>86</v>
      </c>
      <c r="E18" s="16">
        <v>79</v>
      </c>
      <c r="F18" s="12">
        <v>79</v>
      </c>
      <c r="G18" s="17">
        <v>80</v>
      </c>
      <c r="H18" s="16">
        <v>75</v>
      </c>
      <c r="I18" s="12">
        <v>81</v>
      </c>
      <c r="J18" s="16">
        <v>83</v>
      </c>
      <c r="K18" s="17">
        <v>84</v>
      </c>
      <c r="L18" s="16">
        <v>88</v>
      </c>
      <c r="M18" s="16">
        <v>82</v>
      </c>
      <c r="N18" s="17">
        <v>82</v>
      </c>
      <c r="O18" s="16">
        <v>81</v>
      </c>
      <c r="P18" s="17">
        <v>80</v>
      </c>
      <c r="Q18" s="11">
        <v>86</v>
      </c>
      <c r="R18" s="14">
        <f>MEDIAN(C18:Q18)</f>
        <v>82</v>
      </c>
      <c r="S18" s="21" t="s">
        <v>21</v>
      </c>
      <c r="T18" s="10">
        <f>AVERAGE(C18:Q18)</f>
        <v>82.06666666666666</v>
      </c>
    </row>
    <row r="19" spans="2:20" ht="23.25" thickBot="1">
      <c r="B19" s="18" t="s">
        <v>62</v>
      </c>
      <c r="C19" s="11">
        <v>81</v>
      </c>
      <c r="D19" s="11">
        <v>85</v>
      </c>
      <c r="E19" s="12">
        <v>84</v>
      </c>
      <c r="F19" s="12">
        <v>78</v>
      </c>
      <c r="G19" s="12">
        <v>78</v>
      </c>
      <c r="H19" s="12">
        <v>87</v>
      </c>
      <c r="I19" s="12">
        <v>82</v>
      </c>
      <c r="J19" s="12">
        <v>82</v>
      </c>
      <c r="K19" s="12">
        <v>86</v>
      </c>
      <c r="L19" s="12">
        <v>86</v>
      </c>
      <c r="M19" s="12">
        <v>85</v>
      </c>
      <c r="N19" s="11">
        <v>80</v>
      </c>
      <c r="O19" s="12">
        <v>72</v>
      </c>
      <c r="P19" s="11">
        <v>77</v>
      </c>
      <c r="Q19" s="11">
        <v>84</v>
      </c>
      <c r="R19" s="14">
        <f>MEDIAN(C19:Q19)</f>
        <v>82</v>
      </c>
      <c r="S19" s="21" t="s">
        <v>22</v>
      </c>
      <c r="T19" s="10">
        <f>AVERAGE(C19:Q19)</f>
        <v>81.8</v>
      </c>
    </row>
    <row r="20" spans="2:20" ht="23.25" thickBot="1">
      <c r="B20" s="18" t="s">
        <v>65</v>
      </c>
      <c r="C20" s="11">
        <v>83</v>
      </c>
      <c r="D20" s="12">
        <v>86</v>
      </c>
      <c r="E20" s="12">
        <v>83</v>
      </c>
      <c r="F20" s="11">
        <v>80</v>
      </c>
      <c r="G20" s="12">
        <v>79</v>
      </c>
      <c r="H20" s="12">
        <v>75</v>
      </c>
      <c r="I20" s="11">
        <v>80</v>
      </c>
      <c r="J20" s="12">
        <v>78</v>
      </c>
      <c r="K20" s="41">
        <v>88</v>
      </c>
      <c r="L20" s="12">
        <v>82</v>
      </c>
      <c r="M20" s="12">
        <v>82</v>
      </c>
      <c r="N20" s="12">
        <v>82</v>
      </c>
      <c r="O20" s="12">
        <v>83</v>
      </c>
      <c r="P20" s="11">
        <v>78</v>
      </c>
      <c r="Q20" s="12">
        <v>77</v>
      </c>
      <c r="R20" s="14">
        <f>MEDIAN(C20:Q20)</f>
        <v>82</v>
      </c>
      <c r="S20" s="44" t="s">
        <v>23</v>
      </c>
      <c r="T20" s="10">
        <f>AVERAGE(C20:Q20)</f>
        <v>81.06666666666666</v>
      </c>
    </row>
    <row r="21" spans="1:20" ht="23.25" thickBot="1">
      <c r="A21" s="45"/>
      <c r="B21" s="18" t="s">
        <v>56</v>
      </c>
      <c r="C21" s="11">
        <v>81</v>
      </c>
      <c r="D21" s="12">
        <v>81</v>
      </c>
      <c r="E21" s="12">
        <v>81</v>
      </c>
      <c r="F21" s="11">
        <v>81</v>
      </c>
      <c r="G21" s="12">
        <v>81</v>
      </c>
      <c r="H21" s="12">
        <v>81</v>
      </c>
      <c r="I21" s="12">
        <v>81</v>
      </c>
      <c r="J21" s="12">
        <v>81</v>
      </c>
      <c r="K21" s="11">
        <v>81</v>
      </c>
      <c r="L21" s="12">
        <v>81</v>
      </c>
      <c r="M21" s="12">
        <v>81</v>
      </c>
      <c r="N21" s="12">
        <v>81</v>
      </c>
      <c r="O21" s="12">
        <v>81</v>
      </c>
      <c r="P21" s="12">
        <v>81</v>
      </c>
      <c r="Q21" s="12">
        <v>81</v>
      </c>
      <c r="R21" s="14">
        <f>MEDIAN(C21:Q21)</f>
        <v>81</v>
      </c>
      <c r="S21" s="21" t="s">
        <v>24</v>
      </c>
      <c r="T21" s="22">
        <f>AVERAGE(C21:Q21)</f>
        <v>81</v>
      </c>
    </row>
    <row r="22" spans="2:20" ht="23.25" thickBot="1">
      <c r="B22" s="18" t="s">
        <v>69</v>
      </c>
      <c r="C22" s="19">
        <v>85</v>
      </c>
      <c r="D22" s="12">
        <v>81</v>
      </c>
      <c r="E22" s="12">
        <v>81</v>
      </c>
      <c r="F22" s="12">
        <v>86</v>
      </c>
      <c r="G22" s="12">
        <v>74</v>
      </c>
      <c r="H22" s="17">
        <v>79</v>
      </c>
      <c r="I22" s="12">
        <v>79</v>
      </c>
      <c r="J22" s="12">
        <v>87</v>
      </c>
      <c r="K22" s="12">
        <v>81</v>
      </c>
      <c r="L22" s="12">
        <v>79</v>
      </c>
      <c r="M22" s="12">
        <v>77</v>
      </c>
      <c r="N22" s="11">
        <v>82</v>
      </c>
      <c r="O22" s="12">
        <v>78</v>
      </c>
      <c r="P22" s="12">
        <v>85</v>
      </c>
      <c r="Q22" s="12">
        <v>80</v>
      </c>
      <c r="R22" s="13">
        <f>MEDIAN(C22:Q22)</f>
        <v>81</v>
      </c>
      <c r="S22" s="21" t="s">
        <v>25</v>
      </c>
      <c r="T22" s="10">
        <f>AVERAGE(C22:Q22)</f>
        <v>80.93333333333334</v>
      </c>
    </row>
    <row r="23" spans="2:20" ht="23.25" thickBot="1">
      <c r="B23" s="18" t="s">
        <v>67</v>
      </c>
      <c r="C23" s="11">
        <v>86</v>
      </c>
      <c r="D23" s="11">
        <v>87</v>
      </c>
      <c r="E23" s="17">
        <v>83</v>
      </c>
      <c r="F23" s="12">
        <v>76</v>
      </c>
      <c r="G23" s="11">
        <v>80</v>
      </c>
      <c r="H23" s="17">
        <v>75</v>
      </c>
      <c r="I23" s="12">
        <v>83</v>
      </c>
      <c r="J23" s="17">
        <v>75</v>
      </c>
      <c r="K23" s="12">
        <v>85</v>
      </c>
      <c r="L23" s="17">
        <v>81</v>
      </c>
      <c r="M23" s="17">
        <v>77</v>
      </c>
      <c r="N23" s="12">
        <v>82</v>
      </c>
      <c r="O23" s="17">
        <v>79</v>
      </c>
      <c r="P23" s="17">
        <v>80</v>
      </c>
      <c r="Q23" s="17">
        <v>83</v>
      </c>
      <c r="R23" s="13">
        <f>MEDIAN(C23:Q23)</f>
        <v>81</v>
      </c>
      <c r="S23" s="21" t="s">
        <v>26</v>
      </c>
      <c r="T23" s="10">
        <f>AVERAGE(C23:Q23)</f>
        <v>80.8</v>
      </c>
    </row>
    <row r="24" spans="2:20" ht="23.25" thickBot="1">
      <c r="B24" s="15" t="s">
        <v>71</v>
      </c>
      <c r="C24" s="16">
        <v>84</v>
      </c>
      <c r="D24" s="17">
        <v>81</v>
      </c>
      <c r="E24" s="12">
        <v>84</v>
      </c>
      <c r="F24" s="12">
        <v>78</v>
      </c>
      <c r="G24" s="12">
        <v>76</v>
      </c>
      <c r="H24" s="12">
        <v>73</v>
      </c>
      <c r="I24" s="12">
        <v>86</v>
      </c>
      <c r="J24" s="12">
        <v>86</v>
      </c>
      <c r="K24" s="12">
        <v>82</v>
      </c>
      <c r="L24" s="12">
        <v>82</v>
      </c>
      <c r="M24" s="12">
        <v>77</v>
      </c>
      <c r="N24" s="12">
        <v>81</v>
      </c>
      <c r="O24" s="12">
        <v>74</v>
      </c>
      <c r="P24" s="12">
        <v>81</v>
      </c>
      <c r="Q24" s="11">
        <v>77</v>
      </c>
      <c r="R24" s="13">
        <f>MEDIAN(C24:Q24)</f>
        <v>81</v>
      </c>
      <c r="S24" s="21" t="s">
        <v>27</v>
      </c>
      <c r="T24" s="10">
        <f>AVERAGE(C24:Q24)</f>
        <v>80.13333333333334</v>
      </c>
    </row>
    <row r="25" spans="2:20" ht="23.25" thickBot="1">
      <c r="B25" s="18" t="s">
        <v>70</v>
      </c>
      <c r="C25" s="16">
        <v>82</v>
      </c>
      <c r="D25" s="16">
        <v>83</v>
      </c>
      <c r="E25" s="12">
        <v>83</v>
      </c>
      <c r="F25" s="17">
        <v>78</v>
      </c>
      <c r="G25" s="12">
        <v>75</v>
      </c>
      <c r="H25" s="12">
        <v>84</v>
      </c>
      <c r="I25" s="16">
        <v>79</v>
      </c>
      <c r="J25" s="12">
        <v>79</v>
      </c>
      <c r="K25" s="17">
        <v>82</v>
      </c>
      <c r="L25" s="12">
        <v>78</v>
      </c>
      <c r="M25" s="12">
        <v>79</v>
      </c>
      <c r="N25" s="12">
        <v>79</v>
      </c>
      <c r="O25" s="12">
        <v>85</v>
      </c>
      <c r="P25" s="17">
        <v>80</v>
      </c>
      <c r="Q25" s="12">
        <v>85</v>
      </c>
      <c r="R25" s="13">
        <f>MEDIAN(C25:Q25)</f>
        <v>80</v>
      </c>
      <c r="S25" s="21" t="s">
        <v>28</v>
      </c>
      <c r="T25" s="10">
        <f>AVERAGE(C25:Q25)</f>
        <v>80.73333333333333</v>
      </c>
    </row>
    <row r="26" spans="2:20" ht="23.25" thickBot="1">
      <c r="B26" s="18" t="s">
        <v>66</v>
      </c>
      <c r="C26" s="16">
        <v>80</v>
      </c>
      <c r="D26" s="16">
        <v>83</v>
      </c>
      <c r="E26" s="17">
        <v>79</v>
      </c>
      <c r="F26" s="12">
        <v>73</v>
      </c>
      <c r="G26" s="12">
        <v>81</v>
      </c>
      <c r="H26" s="12">
        <v>76</v>
      </c>
      <c r="I26" s="50">
        <v>87</v>
      </c>
      <c r="J26" s="12">
        <v>80</v>
      </c>
      <c r="K26" s="12">
        <v>84</v>
      </c>
      <c r="L26" s="12">
        <v>83</v>
      </c>
      <c r="M26" s="12">
        <v>85</v>
      </c>
      <c r="N26" s="12">
        <v>80</v>
      </c>
      <c r="O26" s="12">
        <v>81</v>
      </c>
      <c r="P26" s="12">
        <v>76</v>
      </c>
      <c r="Q26" s="12">
        <v>80</v>
      </c>
      <c r="R26" s="14">
        <f>MEDIAN(C26:Q26)</f>
        <v>80</v>
      </c>
      <c r="S26" s="21" t="s">
        <v>29</v>
      </c>
      <c r="T26" s="10">
        <f>AVERAGE(C26:Q26)</f>
        <v>80.53333333333333</v>
      </c>
    </row>
    <row r="27" spans="2:20" ht="23.25" thickBot="1">
      <c r="B27" s="18" t="s">
        <v>72</v>
      </c>
      <c r="C27" s="16">
        <v>84</v>
      </c>
      <c r="D27" s="17">
        <v>82</v>
      </c>
      <c r="E27" s="12">
        <v>79</v>
      </c>
      <c r="F27" s="12">
        <v>79</v>
      </c>
      <c r="G27" s="12">
        <v>77</v>
      </c>
      <c r="H27" s="12">
        <v>80</v>
      </c>
      <c r="I27" s="11">
        <v>80</v>
      </c>
      <c r="J27" s="12">
        <v>78</v>
      </c>
      <c r="K27" s="12">
        <v>80</v>
      </c>
      <c r="L27" s="12">
        <v>84</v>
      </c>
      <c r="M27" s="11">
        <v>75</v>
      </c>
      <c r="N27" s="17">
        <v>79</v>
      </c>
      <c r="O27" s="12">
        <v>81</v>
      </c>
      <c r="P27" s="35">
        <v>86</v>
      </c>
      <c r="Q27" s="12">
        <v>73</v>
      </c>
      <c r="R27" s="13">
        <f>MEDIAN(C27:Q27)</f>
        <v>80</v>
      </c>
      <c r="S27" s="21" t="s">
        <v>43</v>
      </c>
      <c r="T27" s="10">
        <f>AVERAGE(C27:Q27)</f>
        <v>79.8</v>
      </c>
    </row>
    <row r="28" spans="2:20" ht="23.25" thickBot="1">
      <c r="B28" s="18" t="s">
        <v>76</v>
      </c>
      <c r="C28" s="16">
        <v>86</v>
      </c>
      <c r="D28" s="17">
        <v>84</v>
      </c>
      <c r="E28" s="12">
        <v>78</v>
      </c>
      <c r="F28" s="12">
        <v>79</v>
      </c>
      <c r="G28" s="17">
        <v>77</v>
      </c>
      <c r="H28" s="35">
        <v>90</v>
      </c>
      <c r="I28" s="11">
        <v>78</v>
      </c>
      <c r="J28" s="12">
        <v>77</v>
      </c>
      <c r="K28" s="12">
        <v>82</v>
      </c>
      <c r="L28" s="12">
        <v>72</v>
      </c>
      <c r="M28" s="12">
        <v>74</v>
      </c>
      <c r="N28" s="12">
        <v>78</v>
      </c>
      <c r="O28" s="12">
        <v>82</v>
      </c>
      <c r="P28" s="17">
        <v>78</v>
      </c>
      <c r="Q28" s="12">
        <v>86</v>
      </c>
      <c r="R28" s="13">
        <f>MEDIAN(C28:Q28)</f>
        <v>78</v>
      </c>
      <c r="S28" s="21" t="s">
        <v>44</v>
      </c>
      <c r="T28" s="10">
        <f>AVERAGE(C28:Q28)</f>
        <v>80.06666666666666</v>
      </c>
    </row>
    <row r="29" spans="1:20" ht="23.25" thickBot="1">
      <c r="A29" s="45"/>
      <c r="B29" s="18" t="s">
        <v>57</v>
      </c>
      <c r="C29" s="11">
        <v>76</v>
      </c>
      <c r="D29" s="49">
        <v>74</v>
      </c>
      <c r="E29" s="12">
        <v>78</v>
      </c>
      <c r="F29" s="12">
        <v>79</v>
      </c>
      <c r="G29" s="12">
        <v>83</v>
      </c>
      <c r="H29" s="12">
        <v>84</v>
      </c>
      <c r="I29" s="11">
        <v>78</v>
      </c>
      <c r="J29" s="12">
        <v>84</v>
      </c>
      <c r="K29" s="12">
        <v>77</v>
      </c>
      <c r="L29" s="12">
        <v>78</v>
      </c>
      <c r="M29" s="12">
        <v>80</v>
      </c>
      <c r="N29" s="12">
        <v>82</v>
      </c>
      <c r="O29" s="12">
        <v>78</v>
      </c>
      <c r="P29" s="12">
        <v>76</v>
      </c>
      <c r="Q29" s="12">
        <v>83</v>
      </c>
      <c r="R29" s="14">
        <f>MEDIAN(C29:Q29)</f>
        <v>78</v>
      </c>
      <c r="S29" s="21" t="s">
        <v>45</v>
      </c>
      <c r="T29" s="22">
        <f>AVERAGE(C29:Q29)</f>
        <v>79.33333333333333</v>
      </c>
    </row>
    <row r="30" spans="2:20" ht="23.25" thickBot="1">
      <c r="B30" s="18" t="s">
        <v>58</v>
      </c>
      <c r="C30" s="11">
        <v>79</v>
      </c>
      <c r="D30" s="12">
        <v>80</v>
      </c>
      <c r="E30" s="12">
        <v>78</v>
      </c>
      <c r="F30" s="12">
        <v>78</v>
      </c>
      <c r="G30" s="12">
        <v>74</v>
      </c>
      <c r="H30" s="12">
        <v>78</v>
      </c>
      <c r="I30" s="49">
        <v>71</v>
      </c>
      <c r="J30" s="12">
        <v>75</v>
      </c>
      <c r="K30" s="12">
        <v>77</v>
      </c>
      <c r="L30" s="12">
        <v>80</v>
      </c>
      <c r="M30" s="11">
        <v>79</v>
      </c>
      <c r="N30" s="12">
        <v>76</v>
      </c>
      <c r="O30" s="12">
        <v>81</v>
      </c>
      <c r="P30" s="12">
        <v>81</v>
      </c>
      <c r="Q30" s="12">
        <v>81</v>
      </c>
      <c r="R30" s="14">
        <f>MEDIAN(C30:Q30)</f>
        <v>78</v>
      </c>
      <c r="S30" s="21" t="s">
        <v>46</v>
      </c>
      <c r="T30" s="10">
        <f>AVERAGE(C30:Q30)</f>
        <v>77.86666666666666</v>
      </c>
    </row>
    <row r="31" spans="2:20" ht="23.25" thickBot="1">
      <c r="B31" s="18" t="s">
        <v>59</v>
      </c>
      <c r="C31" s="11">
        <v>79</v>
      </c>
      <c r="D31" s="11">
        <v>82</v>
      </c>
      <c r="E31" s="12">
        <v>80</v>
      </c>
      <c r="F31" s="12">
        <v>78</v>
      </c>
      <c r="G31" s="12">
        <v>75</v>
      </c>
      <c r="H31" s="12">
        <v>79</v>
      </c>
      <c r="I31" s="11">
        <v>78</v>
      </c>
      <c r="J31" s="12">
        <v>72</v>
      </c>
      <c r="K31" s="11">
        <v>78</v>
      </c>
      <c r="L31" s="12">
        <v>75</v>
      </c>
      <c r="M31" s="11">
        <v>74</v>
      </c>
      <c r="N31" s="12">
        <v>77</v>
      </c>
      <c r="O31" s="12">
        <v>75</v>
      </c>
      <c r="P31" s="12">
        <v>75</v>
      </c>
      <c r="Q31" s="12">
        <v>77</v>
      </c>
      <c r="R31" s="14">
        <f>MEDIAN(C31:Q31)</f>
        <v>77</v>
      </c>
      <c r="S31" s="21" t="s">
        <v>47</v>
      </c>
      <c r="T31" s="10">
        <f>AVERAGE(C31:Q31)</f>
        <v>76.93333333333334</v>
      </c>
    </row>
    <row r="32" spans="2:20" ht="23.25" thickBot="1">
      <c r="B32" s="18" t="s">
        <v>64</v>
      </c>
      <c r="C32" s="37">
        <v>74</v>
      </c>
      <c r="D32" s="19">
        <v>75</v>
      </c>
      <c r="E32" s="37">
        <v>68</v>
      </c>
      <c r="F32" s="37">
        <v>65</v>
      </c>
      <c r="G32" s="37">
        <v>72</v>
      </c>
      <c r="H32" s="37">
        <v>69</v>
      </c>
      <c r="I32" s="17">
        <v>74</v>
      </c>
      <c r="J32" s="37">
        <v>65</v>
      </c>
      <c r="K32" s="37">
        <v>72</v>
      </c>
      <c r="L32" s="37">
        <v>69</v>
      </c>
      <c r="M32" s="37">
        <v>52</v>
      </c>
      <c r="N32" s="37">
        <v>74</v>
      </c>
      <c r="O32" s="37">
        <v>53</v>
      </c>
      <c r="P32" s="37">
        <v>74</v>
      </c>
      <c r="Q32" s="37">
        <v>69</v>
      </c>
      <c r="R32" s="20">
        <f>MEDIAN(C32:Q32)</f>
        <v>69</v>
      </c>
      <c r="S32" s="23" t="s">
        <v>48</v>
      </c>
      <c r="T32" s="10">
        <f>AVERAGE(C32:Q32)</f>
        <v>68.33333333333333</v>
      </c>
    </row>
    <row r="33" spans="1:17" s="10" customFormat="1" ht="8.25" customHeight="1">
      <c r="A33" s="24"/>
      <c r="C33" s="10">
        <f aca="true" t="shared" si="0" ref="C33:Q33">AVERAGE(C5:C32)</f>
        <v>83.39285714285714</v>
      </c>
      <c r="D33" s="10">
        <f t="shared" si="0"/>
        <v>83.60714285714286</v>
      </c>
      <c r="E33" s="10">
        <f t="shared" si="0"/>
        <v>82.57142857142857</v>
      </c>
      <c r="F33" s="10">
        <f t="shared" si="0"/>
        <v>81.42857142857143</v>
      </c>
      <c r="G33" s="10">
        <f t="shared" si="0"/>
        <v>80.14285714285714</v>
      </c>
      <c r="H33" s="10">
        <f t="shared" si="0"/>
        <v>81.89285714285714</v>
      </c>
      <c r="I33" s="10">
        <f t="shared" si="0"/>
        <v>81.96428571428571</v>
      </c>
      <c r="J33" s="10">
        <f t="shared" si="0"/>
        <v>82.35714285714286</v>
      </c>
      <c r="K33" s="10">
        <f t="shared" si="0"/>
        <v>83.35714285714286</v>
      </c>
      <c r="L33" s="10">
        <f t="shared" si="0"/>
        <v>82.71428571428571</v>
      </c>
      <c r="M33" s="10">
        <f t="shared" si="0"/>
        <v>80.03571428571429</v>
      </c>
      <c r="N33" s="10">
        <f t="shared" si="0"/>
        <v>82.39285714285714</v>
      </c>
      <c r="O33" s="10">
        <f t="shared" si="0"/>
        <v>80.35714285714286</v>
      </c>
      <c r="P33" s="10">
        <f t="shared" si="0"/>
        <v>81.60714285714286</v>
      </c>
      <c r="Q33" s="10">
        <f t="shared" si="0"/>
        <v>82.64285714285714</v>
      </c>
    </row>
    <row r="34" ht="16.5">
      <c r="B34" s="25" t="s">
        <v>92</v>
      </c>
    </row>
    <row r="35" ht="16.5">
      <c r="B35" s="25" t="s">
        <v>88</v>
      </c>
    </row>
    <row r="36" ht="6.75" customHeight="1" thickBot="1">
      <c r="B36" s="2"/>
    </row>
    <row r="37" spans="2:7" ht="17.25" thickBot="1">
      <c r="B37" s="25" t="s">
        <v>30</v>
      </c>
      <c r="C37" s="26" t="s">
        <v>31</v>
      </c>
      <c r="E37" s="27" t="s">
        <v>32</v>
      </c>
      <c r="F37" s="28" t="s">
        <v>33</v>
      </c>
      <c r="G37" s="25" t="s">
        <v>89</v>
      </c>
    </row>
    <row r="38" spans="2:22" ht="17.25" thickBot="1">
      <c r="B38" s="25" t="s">
        <v>34</v>
      </c>
      <c r="C38" s="29" t="s">
        <v>90</v>
      </c>
      <c r="D38" s="30"/>
      <c r="E38" s="25" t="s">
        <v>86</v>
      </c>
      <c r="F38" s="25"/>
      <c r="G38" s="25"/>
      <c r="P38" s="31"/>
      <c r="Q38" s="31"/>
      <c r="R38" s="31"/>
      <c r="T38"/>
      <c r="V38" s="2"/>
    </row>
    <row r="39" spans="2:22" ht="17.25" thickBot="1">
      <c r="B39" s="25" t="s">
        <v>35</v>
      </c>
      <c r="C39" s="32" t="s">
        <v>91</v>
      </c>
      <c r="D39" s="30"/>
      <c r="E39" s="25" t="s">
        <v>87</v>
      </c>
      <c r="G39" s="25"/>
      <c r="P39" s="31"/>
      <c r="Q39" s="31"/>
      <c r="R39" s="31"/>
      <c r="V39" s="2"/>
    </row>
    <row r="40" spans="2:7" ht="17.25" thickBot="1">
      <c r="B40" s="30" t="s">
        <v>36</v>
      </c>
      <c r="C40" s="33" t="s">
        <v>31</v>
      </c>
      <c r="E40" s="38" t="s">
        <v>37</v>
      </c>
      <c r="F40" s="39"/>
      <c r="G40" s="25" t="s">
        <v>85</v>
      </c>
    </row>
    <row r="41" ht="16.5">
      <c r="G41" s="25"/>
    </row>
  </sheetData>
  <sheetProtection/>
  <printOptions/>
  <pageMargins left="1.1597222222222223" right="0.15763888888888888" top="0.11805555555555557" bottom="0.11805555555555557" header="0.11805555555555557" footer="0.5118055555555556"/>
  <pageSetup fitToHeight="1" fitToWidth="1" horizontalDpi="300" verticalDpi="300" orientation="landscape" paperSize="9" r:id="rId2"/>
  <headerFooter alignWithMargins="0">
    <oddHeader xml:space="preserve">&amp;R&amp;"Comic Sans MS,tučné"&amp;14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1" sqref="F1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</cp:lastModifiedBy>
  <dcterms:created xsi:type="dcterms:W3CDTF">2012-09-25T16:21:15Z</dcterms:created>
  <dcterms:modified xsi:type="dcterms:W3CDTF">2013-10-19T23:10:16Z</dcterms:modified>
  <cp:category/>
  <cp:version/>
  <cp:contentType/>
  <cp:contentStatus/>
</cp:coreProperties>
</file>