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euburské - Veltlínské červené" sheetId="1" r:id="rId1"/>
    <sheet name="List1" sheetId="2" state="hidden" r:id="rId2"/>
    <sheet name="List2" sheetId="3" state="hidden" r:id="rId3"/>
    <sheet name="List3" sheetId="4" state="hidden" r:id="rId4"/>
  </sheets>
  <definedNames>
    <definedName name="Excel_BuiltIn__FilterDatabase_1" localSheetId="0">'Neuburské - Veltlínské červené'!#REF!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<sst xmlns="http://schemas.openxmlformats.org/spreadsheetml/2006/main" count="84" uniqueCount="83">
  <si>
    <t>Vzorek/Porotce:</t>
  </si>
  <si>
    <t>Petra</t>
  </si>
  <si>
    <t>Martin</t>
  </si>
  <si>
    <t>Jirka</t>
  </si>
  <si>
    <t>Pavel</t>
  </si>
  <si>
    <t>Medián</t>
  </si>
  <si>
    <t>Pořadí</t>
  </si>
  <si>
    <t>01.</t>
  </si>
  <si>
    <t xml:space="preserve"> </t>
  </si>
  <si>
    <t>02.</t>
  </si>
  <si>
    <t>03.</t>
  </si>
  <si>
    <t>05.</t>
  </si>
  <si>
    <t>06.</t>
  </si>
  <si>
    <t>08.</t>
  </si>
  <si>
    <t>09.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</si>
  <si>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</si>
  <si>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</si>
  <si>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</si>
  <si>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</si>
  <si>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</si>
  <si>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</si>
  <si>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</si>
  <si>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</si>
  <si>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</si>
  <si>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</si>
  <si>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</si>
  <si>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</si>
  <si>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Velká zlatá medaile :</t>
  </si>
  <si>
    <t>0 x</t>
  </si>
  <si>
    <t>"Top3"</t>
  </si>
  <si>
    <t>Zlatá medaile :</t>
  </si>
  <si>
    <t>Stříbrná medaile :</t>
  </si>
  <si>
    <t>Franta</t>
  </si>
  <si>
    <t>23.</t>
  </si>
  <si>
    <t>24.</t>
  </si>
  <si>
    <t>25.</t>
  </si>
  <si>
    <t>26.</t>
  </si>
  <si>
    <t>Jára</t>
  </si>
  <si>
    <t>Jiří</t>
  </si>
  <si>
    <t>04.</t>
  </si>
  <si>
    <t>07.</t>
  </si>
  <si>
    <t>11.</t>
  </si>
  <si>
    <t>27. září 2016</t>
  </si>
  <si>
    <t>Květa</t>
  </si>
  <si>
    <t>Petr</t>
  </si>
  <si>
    <t>Hynek</t>
  </si>
  <si>
    <t>Neuburské - Veltlínské červené</t>
  </si>
  <si>
    <r>
      <t>01.</t>
    </r>
    <r>
      <rPr>
        <b/>
        <i/>
        <sz val="10"/>
        <rFont val="Comic Sans MS"/>
        <family val="4"/>
      </rPr>
      <t>VČR 15 kab Maňák</t>
    </r>
  </si>
  <si>
    <r>
      <t>02.</t>
    </r>
    <r>
      <rPr>
        <b/>
        <i/>
        <sz val="10"/>
        <rFont val="Comic Sans MS"/>
        <family val="4"/>
      </rPr>
      <t>VČR 15 kab Volařík</t>
    </r>
  </si>
  <si>
    <r>
      <t>03.</t>
    </r>
    <r>
      <rPr>
        <b/>
        <i/>
        <sz val="10"/>
        <rFont val="Comic Sans MS"/>
        <family val="4"/>
      </rPr>
      <t>VČR 15 ps Popela</t>
    </r>
  </si>
  <si>
    <r>
      <t>04.</t>
    </r>
    <r>
      <rPr>
        <b/>
        <i/>
        <sz val="10"/>
        <rFont val="Comic Sans MS"/>
        <family val="4"/>
      </rPr>
      <t>Ng 15 kab Čech</t>
    </r>
  </si>
  <si>
    <r>
      <t>05.</t>
    </r>
    <r>
      <rPr>
        <b/>
        <i/>
        <sz val="10"/>
        <rFont val="Comic Sans MS"/>
        <family val="4"/>
      </rPr>
      <t>Ng 15 kab Hanzel</t>
    </r>
  </si>
  <si>
    <r>
      <t>06.</t>
    </r>
    <r>
      <rPr>
        <b/>
        <i/>
        <sz val="10"/>
        <color indexed="8"/>
        <rFont val="Comic Sans MS"/>
        <family val="4"/>
      </rPr>
      <t>Rg 15 zem Hanzel</t>
    </r>
  </si>
  <si>
    <r>
      <t>07.</t>
    </r>
    <r>
      <rPr>
        <b/>
        <i/>
        <sz val="10"/>
        <color indexed="8"/>
        <rFont val="Comic Sans MS"/>
        <family val="4"/>
      </rPr>
      <t>VČ 15 Soellner (A)</t>
    </r>
  </si>
  <si>
    <r>
      <t>08.</t>
    </r>
    <r>
      <rPr>
        <b/>
        <i/>
        <sz val="10"/>
        <rFont val="Comic Sans MS"/>
        <family val="4"/>
      </rPr>
      <t>Ng 15 ps Mokruša</t>
    </r>
  </si>
  <si>
    <r>
      <t>09.</t>
    </r>
    <r>
      <rPr>
        <b/>
        <i/>
        <sz val="10"/>
        <rFont val="Comic Sans MS"/>
        <family val="4"/>
      </rPr>
      <t>Ng 15 ps Maňák</t>
    </r>
  </si>
  <si>
    <r>
      <t>10.</t>
    </r>
    <r>
      <rPr>
        <b/>
        <i/>
        <sz val="10"/>
        <rFont val="Comic Sans MS"/>
        <family val="4"/>
      </rPr>
      <t>Rg 15 zem Maňák</t>
    </r>
  </si>
  <si>
    <r>
      <t>11.</t>
    </r>
    <r>
      <rPr>
        <b/>
        <i/>
        <sz val="10"/>
        <rFont val="Comic Sans MS"/>
        <family val="4"/>
      </rPr>
      <t>Ng 15 ps Lahofer</t>
    </r>
  </si>
  <si>
    <r>
      <t>12.</t>
    </r>
    <r>
      <rPr>
        <b/>
        <i/>
        <sz val="10"/>
        <rFont val="Comic Sans MS"/>
        <family val="4"/>
      </rPr>
      <t>Ng 15 ps Vrba</t>
    </r>
  </si>
  <si>
    <r>
      <t>15.</t>
    </r>
    <r>
      <rPr>
        <b/>
        <i/>
        <sz val="10"/>
        <rFont val="Comic Sans MS"/>
        <family val="4"/>
      </rPr>
      <t>Ng 14 Dom.Wachau (A)</t>
    </r>
  </si>
  <si>
    <r>
      <t>13.</t>
    </r>
    <r>
      <rPr>
        <b/>
        <i/>
        <sz val="10"/>
        <rFont val="Comic Sans MS"/>
        <family val="4"/>
      </rPr>
      <t>Ng 15 ps VS Valtice</t>
    </r>
  </si>
  <si>
    <r>
      <t>14.</t>
    </r>
    <r>
      <rPr>
        <b/>
        <i/>
        <sz val="10"/>
        <rFont val="Comic Sans MS"/>
        <family val="4"/>
      </rPr>
      <t>Ng 14 zem J.Stávek</t>
    </r>
  </si>
  <si>
    <r>
      <t>16.</t>
    </r>
    <r>
      <rPr>
        <b/>
        <i/>
        <sz val="10"/>
        <rFont val="Comic Sans MS"/>
        <family val="4"/>
      </rPr>
      <t>VČ 14 Leth (A)</t>
    </r>
  </si>
  <si>
    <r>
      <t>17.</t>
    </r>
    <r>
      <rPr>
        <b/>
        <i/>
        <sz val="10"/>
        <rFont val="Comic Sans MS"/>
        <family val="4"/>
      </rPr>
      <t>VČR 13 ps Sedlec</t>
    </r>
  </si>
  <si>
    <r>
      <t>18.</t>
    </r>
    <r>
      <rPr>
        <b/>
        <i/>
        <sz val="10"/>
        <rFont val="Comic Sans MS"/>
        <family val="4"/>
      </rPr>
      <t>VČR 13 ps Valihrach</t>
    </r>
  </si>
  <si>
    <r>
      <t>19.</t>
    </r>
    <r>
      <rPr>
        <b/>
        <i/>
        <sz val="10"/>
        <rFont val="Comic Sans MS"/>
        <family val="4"/>
      </rPr>
      <t>Ng 13 ps Maňák</t>
    </r>
  </si>
  <si>
    <r>
      <t>20.</t>
    </r>
    <r>
      <rPr>
        <b/>
        <i/>
        <sz val="10"/>
        <rFont val="Comic Sans MS"/>
        <family val="4"/>
      </rPr>
      <t>Ng 13 ps Maděřič</t>
    </r>
  </si>
  <si>
    <r>
      <t>21.</t>
    </r>
    <r>
      <rPr>
        <b/>
        <i/>
        <sz val="10"/>
        <rFont val="Comic Sans MS"/>
        <family val="4"/>
      </rPr>
      <t>Rg 13 Aumann (A)</t>
    </r>
  </si>
  <si>
    <r>
      <t>22.</t>
    </r>
    <r>
      <rPr>
        <b/>
        <i/>
        <sz val="10"/>
        <rFont val="Comic Sans MS"/>
        <family val="4"/>
      </rPr>
      <t>Rg 13 Thallern (A)</t>
    </r>
  </si>
  <si>
    <r>
      <t>23.</t>
    </r>
    <r>
      <rPr>
        <b/>
        <i/>
        <sz val="10"/>
        <rFont val="Comic Sans MS"/>
        <family val="4"/>
      </rPr>
      <t>Ng 13 ps Lahofer</t>
    </r>
  </si>
  <si>
    <r>
      <t>24.</t>
    </r>
    <r>
      <rPr>
        <b/>
        <i/>
        <sz val="10"/>
        <rFont val="Comic Sans MS"/>
        <family val="4"/>
      </rPr>
      <t>Ng 12 zem Nestarec</t>
    </r>
  </si>
  <si>
    <r>
      <t>25.</t>
    </r>
    <r>
      <rPr>
        <b/>
        <i/>
        <sz val="10"/>
        <rFont val="Comic Sans MS"/>
        <family val="4"/>
      </rPr>
      <t>Ng 08 ps Kovacs</t>
    </r>
  </si>
  <si>
    <r>
      <t>26.</t>
    </r>
    <r>
      <rPr>
        <b/>
        <i/>
        <sz val="10"/>
        <rFont val="Comic Sans MS"/>
        <family val="4"/>
      </rPr>
      <t>Ng 04 jak Znovín</t>
    </r>
  </si>
  <si>
    <t>ex</t>
  </si>
  <si>
    <t>Porotci: Petra Křístková, Martin Křístek, Jiří Mláděnka (Nepřítel najburku: Ø82.7), Pavel Šebesta, František Kolařík (Milovník najburku: Ø84.4),</t>
  </si>
  <si>
    <t xml:space="preserve">         Jaroslav Kozel, Květoslava Klubková, Jiří Janda, Petr Pánek, Hynek Kudělka </t>
  </si>
  <si>
    <t>4 x</t>
  </si>
  <si>
    <t>7 x</t>
  </si>
  <si>
    <t>"Down"</t>
  </si>
  <si>
    <t xml:space="preserve">Hanzel /Ng/ 1x, Kovacs 1x </t>
  </si>
  <si>
    <t xml:space="preserve">Thallern 9x (8x vítěz), Maňák /Rg/ 7x, Valihrach 6x (2x), Lahofer /15/ 5x (1x), </t>
  </si>
  <si>
    <t xml:space="preserve">Sedlec 3x, Vrba 2x, Nestarec 2x, Maňák /13/ 1x, Stávek 1x, </t>
  </si>
  <si>
    <t>Lahofer /13/ 4x (2x), Aumann 2x, Čech 2x, Leth 2x, Vrba 1x (1x), VS Valtice 1x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</si>
</sst>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  <font>
      <b/>
      <i/>
      <sz val="14"/>
      <name val="Comic Sans MS"/>
      <family val="4"/>
    </font>
    <font>
      <b/>
      <sz val="14"/>
      <color indexed="8"/>
      <name val="Comic Sans MS"/>
      <family val="4"/>
    </font>
    <font>
      <b/>
      <i/>
      <sz val="10"/>
      <color indexed="8"/>
      <name val="Comic Sans MS"/>
      <family val="4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18" borderId="10" xfId="0" applyFont="1" applyFill="1" applyBorder="1" applyAlignment="1">
      <alignment/>
    </xf>
    <xf numFmtId="0" fontId="21" fillId="8" borderId="0" xfId="0" applyFont="1" applyFill="1" applyAlignment="1">
      <alignment horizontal="center"/>
    </xf>
    <xf numFmtId="0" fontId="21" fillId="19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1" fillId="2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20" fillId="21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3" fillId="22" borderId="10" xfId="0" applyFont="1" applyFill="1" applyBorder="1" applyAlignment="1">
      <alignment/>
    </xf>
    <xf numFmtId="0" fontId="23" fillId="23" borderId="10" xfId="0" applyFont="1" applyFill="1" applyBorder="1" applyAlignment="1">
      <alignment/>
    </xf>
    <xf numFmtId="0" fontId="20" fillId="23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0" fillId="25" borderId="12" xfId="0" applyFill="1" applyBorder="1" applyAlignment="1">
      <alignment horizontal="right"/>
    </xf>
    <xf numFmtId="0" fontId="0" fillId="22" borderId="12" xfId="0" applyFill="1" applyBorder="1" applyAlignment="1">
      <alignment horizontal="right"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3" xfId="0" applyFill="1" applyBorder="1" applyAlignment="1">
      <alignment horizontal="right"/>
    </xf>
    <xf numFmtId="0" fontId="0" fillId="26" borderId="14" xfId="0" applyFill="1" applyBorder="1" applyAlignment="1">
      <alignment/>
    </xf>
    <xf numFmtId="0" fontId="0" fillId="22" borderId="14" xfId="0" applyFill="1" applyBorder="1" applyAlignment="1">
      <alignment/>
    </xf>
    <xf numFmtId="0" fontId="0" fillId="25" borderId="13" xfId="0" applyFill="1" applyBorder="1" applyAlignment="1">
      <alignment horizontal="right"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 horizontal="right"/>
    </xf>
    <xf numFmtId="0" fontId="0" fillId="26" borderId="12" xfId="0" applyFill="1" applyBorder="1" applyAlignment="1">
      <alignment horizontal="right"/>
    </xf>
    <xf numFmtId="0" fontId="0" fillId="26" borderId="14" xfId="0" applyFill="1" applyBorder="1" applyAlignment="1">
      <alignment horizontal="right"/>
    </xf>
    <xf numFmtId="0" fontId="0" fillId="26" borderId="15" xfId="0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0" fillId="26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 horizontal="center"/>
    </xf>
    <xf numFmtId="0" fontId="21" fillId="27" borderId="0" xfId="0" applyFont="1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26" borderId="1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9525</xdr:rowOff>
    </xdr:from>
    <xdr:to>
      <xdr:col>1</xdr:col>
      <xdr:colOff>1171575</xdr:colOff>
      <xdr:row>2</xdr:row>
      <xdr:rowOff>114300</xdr:rowOff>
    </xdr:to>
    <xdr:pic>
      <xdr:nvPicPr>
        <xdr:cNvPr id="1" name="KAHAN logo 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9"/>
  <sheetViews>
    <sheetView tabSelected="1" zoomScale="98" zoomScaleNormal="98" zoomScalePageLayoutView="0" workbookViewId="0" topLeftCell="A1">
      <selection activeCell="R33" sqref="R33"/>
    </sheetView>
  </sheetViews>
  <sheetFormatPr defaultColWidth="9.140625" defaultRowHeight="12.75"/>
  <cols>
    <col min="1" max="1" width="0.2890625" style="1" customWidth="1"/>
    <col min="2" max="2" width="29.421875" style="0" customWidth="1"/>
    <col min="3" max="12" width="8.7109375" style="0" customWidth="1"/>
    <col min="13" max="14" width="8.57421875" style="0" customWidth="1"/>
    <col min="15" max="15" width="7.140625" style="48" customWidth="1"/>
    <col min="16" max="16" width="6.7109375" style="0" customWidth="1"/>
  </cols>
  <sheetData>
    <row r="2" spans="3:14" ht="33" customHeight="1">
      <c r="C2" s="3" t="s">
        <v>46</v>
      </c>
      <c r="D2" s="3"/>
      <c r="E2" s="3"/>
      <c r="F2" s="3"/>
      <c r="I2" s="4"/>
      <c r="J2" s="4"/>
      <c r="K2" s="5"/>
      <c r="L2" s="5" t="s">
        <v>42</v>
      </c>
      <c r="N2" s="2"/>
    </row>
    <row r="4" spans="2:18" ht="21.75" thickBot="1"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8" t="s">
        <v>32</v>
      </c>
      <c r="H4" s="8" t="s">
        <v>37</v>
      </c>
      <c r="I4" s="8" t="s">
        <v>43</v>
      </c>
      <c r="J4" s="8" t="s">
        <v>38</v>
      </c>
      <c r="K4" s="8" t="s">
        <v>44</v>
      </c>
      <c r="L4" s="8" t="s">
        <v>45</v>
      </c>
      <c r="M4" s="9" t="s">
        <v>5</v>
      </c>
      <c r="N4" s="9" t="s">
        <v>6</v>
      </c>
      <c r="R4" s="1"/>
    </row>
    <row r="5" spans="2:15" ht="22.5" thickBot="1">
      <c r="B5" s="32" t="s">
        <v>68</v>
      </c>
      <c r="C5" s="44">
        <v>92</v>
      </c>
      <c r="D5" s="46">
        <v>90</v>
      </c>
      <c r="E5" s="40">
        <v>89</v>
      </c>
      <c r="F5" s="40">
        <v>89</v>
      </c>
      <c r="G5" s="40">
        <v>90</v>
      </c>
      <c r="H5" s="40">
        <v>92</v>
      </c>
      <c r="I5" s="41">
        <v>90</v>
      </c>
      <c r="J5" s="40">
        <v>92</v>
      </c>
      <c r="K5" s="56">
        <v>87</v>
      </c>
      <c r="L5" s="47">
        <v>89</v>
      </c>
      <c r="M5" s="11">
        <f>MEDIAN(C5:L5)</f>
        <v>90</v>
      </c>
      <c r="N5" s="33" t="s">
        <v>7</v>
      </c>
      <c r="O5" s="48">
        <f>AVERAGE(C5:L5)</f>
        <v>90</v>
      </c>
    </row>
    <row r="6" spans="2:15" ht="22.5" thickBot="1">
      <c r="B6" s="31" t="s">
        <v>64</v>
      </c>
      <c r="C6" s="38">
        <v>90</v>
      </c>
      <c r="D6" s="37">
        <v>89</v>
      </c>
      <c r="E6" s="14">
        <v>83</v>
      </c>
      <c r="F6" s="10">
        <v>85</v>
      </c>
      <c r="G6" s="37">
        <v>89</v>
      </c>
      <c r="H6" s="10">
        <v>88</v>
      </c>
      <c r="I6" s="37">
        <v>90</v>
      </c>
      <c r="J6" s="43">
        <v>92</v>
      </c>
      <c r="K6" s="14">
        <v>82</v>
      </c>
      <c r="L6" s="45">
        <v>89</v>
      </c>
      <c r="M6" s="11">
        <f>MEDIAN(C6:L6)</f>
        <v>89</v>
      </c>
      <c r="N6" s="33" t="s">
        <v>9</v>
      </c>
      <c r="O6" s="48">
        <f>AVERAGE(C6:L6)</f>
        <v>87.7</v>
      </c>
    </row>
    <row r="7" spans="2:15" ht="22.5" thickBot="1">
      <c r="B7" s="31" t="s">
        <v>56</v>
      </c>
      <c r="C7" s="38">
        <v>89</v>
      </c>
      <c r="D7" s="38">
        <v>89</v>
      </c>
      <c r="E7" s="37">
        <v>88</v>
      </c>
      <c r="F7" s="37">
        <v>88</v>
      </c>
      <c r="G7" s="37">
        <v>89</v>
      </c>
      <c r="H7" s="37">
        <v>89</v>
      </c>
      <c r="I7" s="10">
        <v>86</v>
      </c>
      <c r="J7" s="10">
        <v>85</v>
      </c>
      <c r="K7" s="37">
        <v>89</v>
      </c>
      <c r="L7" s="10">
        <v>87</v>
      </c>
      <c r="M7" s="12">
        <f>MEDIAN(C7:L7)</f>
        <v>88.5</v>
      </c>
      <c r="N7" s="33" t="s">
        <v>10</v>
      </c>
      <c r="O7" s="48">
        <f>AVERAGE(C7:L7)</f>
        <v>87.9</v>
      </c>
    </row>
    <row r="8" spans="2:15" ht="22.5" thickBot="1">
      <c r="B8" s="15" t="s">
        <v>69</v>
      </c>
      <c r="C8" s="39">
        <v>89</v>
      </c>
      <c r="D8" s="14">
        <v>87</v>
      </c>
      <c r="E8" s="37">
        <v>88</v>
      </c>
      <c r="F8" s="14">
        <v>87</v>
      </c>
      <c r="G8" s="10">
        <v>88</v>
      </c>
      <c r="H8" s="10">
        <v>88</v>
      </c>
      <c r="I8" s="43">
        <v>91</v>
      </c>
      <c r="J8" s="14">
        <v>86</v>
      </c>
      <c r="K8" s="57">
        <v>90</v>
      </c>
      <c r="L8" s="10">
        <v>87</v>
      </c>
      <c r="M8" s="11">
        <f>MEDIAN(C8:L8)</f>
        <v>88</v>
      </c>
      <c r="N8" s="51" t="s">
        <v>39</v>
      </c>
      <c r="O8" s="48">
        <f>AVERAGE(C8:L8)</f>
        <v>88.1</v>
      </c>
    </row>
    <row r="9" spans="2:15" ht="22.5" thickBot="1">
      <c r="B9" s="15" t="s">
        <v>57</v>
      </c>
      <c r="C9" s="39">
        <v>89</v>
      </c>
      <c r="D9" s="26">
        <v>85</v>
      </c>
      <c r="E9" s="36">
        <v>88</v>
      </c>
      <c r="F9" s="45">
        <v>89</v>
      </c>
      <c r="G9" s="14">
        <v>86</v>
      </c>
      <c r="H9" s="36">
        <v>91</v>
      </c>
      <c r="I9" s="14">
        <v>86</v>
      </c>
      <c r="J9" s="13">
        <v>84</v>
      </c>
      <c r="K9" s="14">
        <v>82</v>
      </c>
      <c r="L9" s="36">
        <v>88</v>
      </c>
      <c r="M9" s="17">
        <f>MEDIAN(C9:L9)</f>
        <v>87</v>
      </c>
      <c r="N9" s="53" t="s">
        <v>11</v>
      </c>
      <c r="O9" s="48">
        <f>AVERAGE(C9:L9)</f>
        <v>86.8</v>
      </c>
    </row>
    <row r="10" spans="1:15" ht="22.5" thickBot="1">
      <c r="A10" s="25"/>
      <c r="B10" s="15" t="s">
        <v>48</v>
      </c>
      <c r="C10" s="10">
        <v>88</v>
      </c>
      <c r="D10" s="10">
        <v>87</v>
      </c>
      <c r="E10" s="27">
        <v>85</v>
      </c>
      <c r="F10" s="10">
        <v>87</v>
      </c>
      <c r="G10" s="10">
        <v>86</v>
      </c>
      <c r="H10" s="10">
        <v>85</v>
      </c>
      <c r="I10" s="10">
        <v>88</v>
      </c>
      <c r="J10" s="10">
        <v>88</v>
      </c>
      <c r="K10" s="10">
        <v>86</v>
      </c>
      <c r="L10" s="10">
        <v>84</v>
      </c>
      <c r="M10" s="12">
        <f>MEDIAN(C10:L10)</f>
        <v>86.5</v>
      </c>
      <c r="N10" s="34" t="s">
        <v>12</v>
      </c>
      <c r="O10" s="49">
        <f>AVERAGE(C10:L10)</f>
        <v>86.4</v>
      </c>
    </row>
    <row r="11" spans="2:15" ht="22.5" thickBot="1">
      <c r="B11" s="15" t="s">
        <v>67</v>
      </c>
      <c r="C11" s="39">
        <v>89</v>
      </c>
      <c r="D11" s="14">
        <v>88</v>
      </c>
      <c r="E11" s="10">
        <v>85</v>
      </c>
      <c r="F11" s="10">
        <v>84</v>
      </c>
      <c r="G11" s="38">
        <v>89</v>
      </c>
      <c r="H11" s="14">
        <v>88</v>
      </c>
      <c r="I11" s="14">
        <v>85</v>
      </c>
      <c r="J11" s="10">
        <v>87</v>
      </c>
      <c r="K11" s="10">
        <v>83</v>
      </c>
      <c r="L11" s="13">
        <v>86</v>
      </c>
      <c r="M11" s="11">
        <f>MEDIAN(C11:L11)</f>
        <v>86.5</v>
      </c>
      <c r="N11" s="34" t="s">
        <v>40</v>
      </c>
      <c r="O11" s="48">
        <f>AVERAGE(C11:L11)</f>
        <v>86.4</v>
      </c>
    </row>
    <row r="12" spans="2:16" ht="22.5" thickBot="1">
      <c r="B12" s="15" t="s">
        <v>60</v>
      </c>
      <c r="C12" s="14">
        <v>85</v>
      </c>
      <c r="D12" s="27">
        <v>86</v>
      </c>
      <c r="E12" s="14">
        <v>83</v>
      </c>
      <c r="F12" s="14">
        <v>86</v>
      </c>
      <c r="G12" s="10">
        <v>85</v>
      </c>
      <c r="H12" s="36">
        <v>89</v>
      </c>
      <c r="I12" s="14">
        <v>86</v>
      </c>
      <c r="J12" s="10">
        <v>82</v>
      </c>
      <c r="K12" s="10">
        <v>84</v>
      </c>
      <c r="L12" s="27">
        <v>87</v>
      </c>
      <c r="M12" s="11">
        <f>MEDIAN(C12:L12)</f>
        <v>85.5</v>
      </c>
      <c r="N12" s="34" t="s">
        <v>13</v>
      </c>
      <c r="O12" s="48">
        <f>AVERAGE(C12:L12)</f>
        <v>85.3</v>
      </c>
      <c r="P12" t="s">
        <v>8</v>
      </c>
    </row>
    <row r="13" spans="2:15" ht="22.5" thickBot="1">
      <c r="B13" s="15" t="s">
        <v>50</v>
      </c>
      <c r="C13" s="27">
        <v>80</v>
      </c>
      <c r="D13" s="27">
        <v>86</v>
      </c>
      <c r="E13" s="27">
        <v>86</v>
      </c>
      <c r="F13" s="10">
        <v>85</v>
      </c>
      <c r="G13" s="10">
        <v>86</v>
      </c>
      <c r="H13" s="38">
        <v>89</v>
      </c>
      <c r="I13" s="10">
        <v>85</v>
      </c>
      <c r="J13" s="37">
        <v>89</v>
      </c>
      <c r="K13" s="27">
        <v>80</v>
      </c>
      <c r="L13" s="10">
        <v>84</v>
      </c>
      <c r="M13" s="12">
        <f>MEDIAN(C13:L13)</f>
        <v>85.5</v>
      </c>
      <c r="N13" s="34" t="s">
        <v>14</v>
      </c>
      <c r="O13" s="48">
        <f>AVERAGE(C13:L13)</f>
        <v>85</v>
      </c>
    </row>
    <row r="14" spans="2:15" ht="22.5" thickBot="1">
      <c r="B14" s="15" t="s">
        <v>72</v>
      </c>
      <c r="C14" s="13">
        <v>86</v>
      </c>
      <c r="D14" s="14">
        <v>86</v>
      </c>
      <c r="E14" s="10">
        <v>82</v>
      </c>
      <c r="F14" s="14">
        <v>76</v>
      </c>
      <c r="G14" s="10">
        <v>86</v>
      </c>
      <c r="H14" s="27">
        <v>86</v>
      </c>
      <c r="I14" s="10">
        <v>83</v>
      </c>
      <c r="J14" s="10">
        <v>85</v>
      </c>
      <c r="K14" s="14">
        <v>76</v>
      </c>
      <c r="L14" s="27">
        <v>86</v>
      </c>
      <c r="M14" s="11">
        <f>MEDIAN(C14:L14)</f>
        <v>85.5</v>
      </c>
      <c r="N14" s="28" t="s">
        <v>15</v>
      </c>
      <c r="O14" s="50">
        <f>AVERAGE(C14:L14)</f>
        <v>83.2</v>
      </c>
    </row>
    <row r="15" spans="2:15" ht="22.5" thickBot="1">
      <c r="B15" s="15" t="s">
        <v>62</v>
      </c>
      <c r="C15" s="27">
        <v>83</v>
      </c>
      <c r="D15" s="10">
        <v>84</v>
      </c>
      <c r="E15" s="14">
        <v>85</v>
      </c>
      <c r="F15" s="37">
        <v>88</v>
      </c>
      <c r="G15" s="14">
        <v>88</v>
      </c>
      <c r="H15" s="10">
        <v>85</v>
      </c>
      <c r="I15" s="10">
        <v>83</v>
      </c>
      <c r="J15" s="13">
        <v>83</v>
      </c>
      <c r="K15" s="36">
        <v>89</v>
      </c>
      <c r="L15" s="14">
        <v>86</v>
      </c>
      <c r="M15" s="11">
        <f>MEDIAN(C15:L15)</f>
        <v>85</v>
      </c>
      <c r="N15" s="34" t="s">
        <v>41</v>
      </c>
      <c r="O15" s="48">
        <f>AVERAGE(C15:L15)</f>
        <v>85.4</v>
      </c>
    </row>
    <row r="16" spans="2:15" ht="22.5" thickBot="1">
      <c r="B16" s="15" t="s">
        <v>52</v>
      </c>
      <c r="C16" s="13">
        <v>81</v>
      </c>
      <c r="D16" s="10">
        <v>84</v>
      </c>
      <c r="E16" s="10">
        <v>83</v>
      </c>
      <c r="F16" s="10">
        <v>86</v>
      </c>
      <c r="G16" s="14">
        <v>82</v>
      </c>
      <c r="H16" s="14">
        <v>84</v>
      </c>
      <c r="I16" s="27">
        <v>83</v>
      </c>
      <c r="J16" s="10">
        <v>82</v>
      </c>
      <c r="K16" s="10">
        <v>85</v>
      </c>
      <c r="L16" s="10">
        <v>81</v>
      </c>
      <c r="M16" s="12">
        <f>MEDIAN(C16:L16)</f>
        <v>83</v>
      </c>
      <c r="N16" s="29" t="s">
        <v>16</v>
      </c>
      <c r="O16" s="48">
        <f>AVERAGE(C16:L16)</f>
        <v>83.1</v>
      </c>
    </row>
    <row r="17" spans="2:18" ht="22.5" thickBot="1">
      <c r="B17" s="15" t="s">
        <v>47</v>
      </c>
      <c r="C17" s="16">
        <v>83</v>
      </c>
      <c r="D17" s="26">
        <v>83</v>
      </c>
      <c r="E17" s="16">
        <v>83</v>
      </c>
      <c r="F17" s="16">
        <v>83</v>
      </c>
      <c r="G17" s="26">
        <v>83</v>
      </c>
      <c r="H17" s="16">
        <v>83</v>
      </c>
      <c r="I17" s="16">
        <v>83</v>
      </c>
      <c r="J17" s="26">
        <v>83</v>
      </c>
      <c r="K17" s="26">
        <v>83</v>
      </c>
      <c r="L17" s="26">
        <v>83</v>
      </c>
      <c r="M17" s="30">
        <f>MEDIAN(C17:L17)</f>
        <v>83</v>
      </c>
      <c r="N17" s="29" t="s">
        <v>17</v>
      </c>
      <c r="O17" s="48">
        <f>AVERAGE(C17:L17)</f>
        <v>83</v>
      </c>
      <c r="R17" s="1"/>
    </row>
    <row r="18" spans="2:15" ht="22.5" thickBot="1">
      <c r="B18" s="15" t="s">
        <v>55</v>
      </c>
      <c r="C18" s="27">
        <v>84</v>
      </c>
      <c r="D18" s="10">
        <v>83</v>
      </c>
      <c r="E18" s="27">
        <v>83</v>
      </c>
      <c r="F18" s="27">
        <v>81</v>
      </c>
      <c r="G18" s="10">
        <v>84</v>
      </c>
      <c r="H18" s="10">
        <v>83</v>
      </c>
      <c r="I18" s="27">
        <v>79</v>
      </c>
      <c r="J18" s="10">
        <v>82</v>
      </c>
      <c r="K18" s="10">
        <v>81</v>
      </c>
      <c r="L18" s="10">
        <v>85</v>
      </c>
      <c r="M18" s="12">
        <f>MEDIAN(C18:L18)</f>
        <v>83</v>
      </c>
      <c r="N18" s="29" t="s">
        <v>18</v>
      </c>
      <c r="O18" s="48">
        <f>AVERAGE(C18:L18)</f>
        <v>82.5</v>
      </c>
    </row>
    <row r="19" spans="2:15" ht="22.5" thickBot="1">
      <c r="B19" s="15" t="s">
        <v>66</v>
      </c>
      <c r="C19" s="16">
        <v>86</v>
      </c>
      <c r="D19" s="10">
        <v>80</v>
      </c>
      <c r="E19" s="10">
        <v>82</v>
      </c>
      <c r="F19" s="10">
        <v>85</v>
      </c>
      <c r="G19" s="14">
        <v>83</v>
      </c>
      <c r="H19" s="14">
        <v>80</v>
      </c>
      <c r="I19" s="10">
        <v>86</v>
      </c>
      <c r="J19" s="14">
        <v>79</v>
      </c>
      <c r="K19" s="14">
        <v>84</v>
      </c>
      <c r="L19" s="10">
        <v>80</v>
      </c>
      <c r="M19" s="11">
        <f>MEDIAN(C19:L19)</f>
        <v>82.5</v>
      </c>
      <c r="N19" s="29" t="s">
        <v>19</v>
      </c>
      <c r="O19" s="48">
        <f>AVERAGE(C19:L19)</f>
        <v>82.5</v>
      </c>
    </row>
    <row r="20" spans="2:15" ht="22.5" thickBot="1">
      <c r="B20" s="15" t="s">
        <v>59</v>
      </c>
      <c r="C20" s="13">
        <v>81</v>
      </c>
      <c r="D20" s="14">
        <v>85</v>
      </c>
      <c r="E20" s="13">
        <v>84</v>
      </c>
      <c r="F20" s="10">
        <v>81</v>
      </c>
      <c r="G20" s="27">
        <v>83</v>
      </c>
      <c r="H20" s="14">
        <v>80</v>
      </c>
      <c r="I20" s="10">
        <v>78</v>
      </c>
      <c r="J20" s="27">
        <v>82</v>
      </c>
      <c r="K20" s="27">
        <v>85</v>
      </c>
      <c r="L20" s="10">
        <v>85</v>
      </c>
      <c r="M20" s="12">
        <f>MEDIAN(C20:L20)</f>
        <v>82.5</v>
      </c>
      <c r="N20" s="29" t="s">
        <v>20</v>
      </c>
      <c r="O20" s="48">
        <f>AVERAGE(C20:L20)</f>
        <v>82.4</v>
      </c>
    </row>
    <row r="21" spans="2:15" ht="22.5" thickBot="1">
      <c r="B21" s="15" t="s">
        <v>71</v>
      </c>
      <c r="C21" s="14">
        <v>83</v>
      </c>
      <c r="D21" s="13">
        <v>83</v>
      </c>
      <c r="E21" s="35">
        <v>75</v>
      </c>
      <c r="F21" s="14">
        <v>80</v>
      </c>
      <c r="G21" s="10">
        <v>82</v>
      </c>
      <c r="H21" s="10">
        <v>82</v>
      </c>
      <c r="I21" s="10">
        <v>76</v>
      </c>
      <c r="J21" s="10">
        <v>83</v>
      </c>
      <c r="K21" s="10">
        <v>84</v>
      </c>
      <c r="L21" s="27">
        <v>84</v>
      </c>
      <c r="M21" s="11">
        <f>MEDIAN(C21:L21)</f>
        <v>82.5</v>
      </c>
      <c r="N21" s="29" t="s">
        <v>21</v>
      </c>
      <c r="O21" s="50">
        <f>AVERAGE(C21:L21)</f>
        <v>81.2</v>
      </c>
    </row>
    <row r="22" spans="2:15" ht="22.5" thickBot="1">
      <c r="B22" s="15" t="s">
        <v>54</v>
      </c>
      <c r="C22" s="27">
        <v>84</v>
      </c>
      <c r="D22" s="10">
        <v>82</v>
      </c>
      <c r="E22" s="10">
        <v>80</v>
      </c>
      <c r="F22" s="10">
        <v>86</v>
      </c>
      <c r="G22" s="55">
        <v>81</v>
      </c>
      <c r="H22" s="27">
        <v>82</v>
      </c>
      <c r="I22" s="27">
        <v>82</v>
      </c>
      <c r="J22" s="10">
        <v>81</v>
      </c>
      <c r="K22" s="10">
        <v>83</v>
      </c>
      <c r="L22" s="13">
        <v>83</v>
      </c>
      <c r="M22" s="12">
        <f>MEDIAN(C22:L22)</f>
        <v>82</v>
      </c>
      <c r="N22" s="29" t="s">
        <v>22</v>
      </c>
      <c r="O22" s="48">
        <f>AVERAGE(C22:L22)</f>
        <v>82.4</v>
      </c>
    </row>
    <row r="23" spans="1:15" ht="22.5" thickBot="1">
      <c r="A23" s="25"/>
      <c r="B23" s="15" t="s">
        <v>49</v>
      </c>
      <c r="C23" s="27">
        <v>82</v>
      </c>
      <c r="D23" s="14">
        <v>84</v>
      </c>
      <c r="E23" s="10">
        <v>80</v>
      </c>
      <c r="F23" s="10">
        <v>80</v>
      </c>
      <c r="G23" s="10">
        <v>85</v>
      </c>
      <c r="H23" s="10">
        <v>81</v>
      </c>
      <c r="I23" s="27">
        <v>82</v>
      </c>
      <c r="J23" s="10">
        <v>84</v>
      </c>
      <c r="K23" s="10">
        <v>80</v>
      </c>
      <c r="L23" s="10">
        <v>80</v>
      </c>
      <c r="M23" s="12">
        <f>MEDIAN(C23:L23)</f>
        <v>81.5</v>
      </c>
      <c r="N23" s="29" t="s">
        <v>23</v>
      </c>
      <c r="O23" s="49">
        <f>AVERAGE(C23:L23)</f>
        <v>81.8</v>
      </c>
    </row>
    <row r="24" spans="2:15" ht="22.5" thickBot="1">
      <c r="B24" s="15" t="s">
        <v>51</v>
      </c>
      <c r="C24" s="27">
        <v>83</v>
      </c>
      <c r="D24" s="10">
        <v>82</v>
      </c>
      <c r="E24" s="10">
        <v>81</v>
      </c>
      <c r="F24" s="35">
        <v>74</v>
      </c>
      <c r="G24" s="10">
        <v>83</v>
      </c>
      <c r="H24" s="14">
        <v>80</v>
      </c>
      <c r="I24" s="10">
        <v>82</v>
      </c>
      <c r="J24" s="27">
        <v>75</v>
      </c>
      <c r="K24" s="10">
        <v>86</v>
      </c>
      <c r="L24" s="10">
        <v>81</v>
      </c>
      <c r="M24" s="12">
        <f>MEDIAN(C24:L24)</f>
        <v>81.5</v>
      </c>
      <c r="N24" s="29" t="s">
        <v>24</v>
      </c>
      <c r="O24" s="48">
        <f>AVERAGE(C24:L24)</f>
        <v>80.7</v>
      </c>
    </row>
    <row r="25" spans="2:15" ht="22.5" thickBot="1">
      <c r="B25" s="15" t="s">
        <v>61</v>
      </c>
      <c r="C25" s="13">
        <v>84</v>
      </c>
      <c r="D25" s="27">
        <v>86</v>
      </c>
      <c r="E25" s="14">
        <v>81</v>
      </c>
      <c r="F25" s="13">
        <v>80</v>
      </c>
      <c r="G25" s="10">
        <v>82</v>
      </c>
      <c r="H25" s="14">
        <v>80</v>
      </c>
      <c r="I25" s="14">
        <v>81</v>
      </c>
      <c r="J25" s="35">
        <v>73</v>
      </c>
      <c r="K25" s="14">
        <v>76</v>
      </c>
      <c r="L25" s="10">
        <v>83</v>
      </c>
      <c r="M25" s="11">
        <f>MEDIAN(C25:L25)</f>
        <v>81</v>
      </c>
      <c r="N25" s="29" t="s">
        <v>25</v>
      </c>
      <c r="O25" s="48">
        <f>AVERAGE(C25:L25)</f>
        <v>80.6</v>
      </c>
    </row>
    <row r="26" spans="2:15" ht="22.5" thickBot="1">
      <c r="B26" s="15" t="s">
        <v>63</v>
      </c>
      <c r="C26" s="42" t="s">
        <v>73</v>
      </c>
      <c r="D26" s="10">
        <v>82</v>
      </c>
      <c r="E26" s="14">
        <v>83</v>
      </c>
      <c r="F26" s="10">
        <v>79</v>
      </c>
      <c r="G26" s="35">
        <v>80</v>
      </c>
      <c r="H26" s="10">
        <v>81</v>
      </c>
      <c r="I26" s="35" t="s">
        <v>73</v>
      </c>
      <c r="J26" s="14">
        <v>80</v>
      </c>
      <c r="K26" s="14">
        <v>83</v>
      </c>
      <c r="L26" s="14">
        <v>77</v>
      </c>
      <c r="M26" s="11">
        <f>MEDIAN(C26:L26)</f>
        <v>80.5</v>
      </c>
      <c r="N26" s="29" t="s">
        <v>26</v>
      </c>
      <c r="O26" s="48">
        <f>AVERAGE(C26:L26)</f>
        <v>80.625</v>
      </c>
    </row>
    <row r="27" spans="2:15" ht="22.5" thickBot="1">
      <c r="B27" s="15" t="s">
        <v>53</v>
      </c>
      <c r="C27" s="27">
        <v>83</v>
      </c>
      <c r="D27" s="27">
        <v>79</v>
      </c>
      <c r="E27" s="10">
        <v>79</v>
      </c>
      <c r="F27" s="27">
        <v>87</v>
      </c>
      <c r="G27" s="14">
        <v>83</v>
      </c>
      <c r="H27" s="13">
        <v>80</v>
      </c>
      <c r="I27" s="10">
        <v>79</v>
      </c>
      <c r="J27" s="27">
        <v>76</v>
      </c>
      <c r="K27" s="14">
        <v>83</v>
      </c>
      <c r="L27" s="14">
        <v>80</v>
      </c>
      <c r="M27" s="12">
        <f>MEDIAN(C27:L27)</f>
        <v>80</v>
      </c>
      <c r="N27" s="29" t="s">
        <v>33</v>
      </c>
      <c r="O27" s="48">
        <f>AVERAGE(C27:L27)</f>
        <v>80.9</v>
      </c>
    </row>
    <row r="28" spans="2:15" ht="22.5" thickBot="1">
      <c r="B28" s="15" t="s">
        <v>65</v>
      </c>
      <c r="C28" s="27">
        <v>82</v>
      </c>
      <c r="D28" s="27">
        <v>81</v>
      </c>
      <c r="E28" s="14">
        <v>78</v>
      </c>
      <c r="F28" s="10">
        <v>82</v>
      </c>
      <c r="G28" s="35">
        <v>80</v>
      </c>
      <c r="H28" s="27">
        <v>81</v>
      </c>
      <c r="I28" s="10">
        <v>78</v>
      </c>
      <c r="J28" s="13">
        <v>80</v>
      </c>
      <c r="K28" s="14">
        <v>80</v>
      </c>
      <c r="L28" s="14">
        <v>80</v>
      </c>
      <c r="M28" s="11">
        <f>MEDIAN(C28:L28)</f>
        <v>80</v>
      </c>
      <c r="N28" s="29" t="s">
        <v>34</v>
      </c>
      <c r="O28" s="48">
        <f>AVERAGE(C28:L28)</f>
        <v>80.2</v>
      </c>
    </row>
    <row r="29" spans="2:15" ht="22.5" thickBot="1">
      <c r="B29" s="15" t="s">
        <v>70</v>
      </c>
      <c r="C29" s="13">
        <v>77</v>
      </c>
      <c r="D29" s="14">
        <v>82</v>
      </c>
      <c r="E29" s="10">
        <v>78</v>
      </c>
      <c r="F29" s="14">
        <v>80</v>
      </c>
      <c r="G29" s="10">
        <v>81</v>
      </c>
      <c r="H29" s="27">
        <v>81</v>
      </c>
      <c r="I29" s="10">
        <v>79</v>
      </c>
      <c r="J29" s="14">
        <v>80</v>
      </c>
      <c r="K29" s="35">
        <v>63</v>
      </c>
      <c r="L29" s="35">
        <v>69</v>
      </c>
      <c r="M29" s="11">
        <f>MEDIAN(C29:L29)</f>
        <v>79.5</v>
      </c>
      <c r="N29" s="29" t="s">
        <v>35</v>
      </c>
      <c r="O29" s="50">
        <f>AVERAGE(C29:L29)</f>
        <v>77</v>
      </c>
    </row>
    <row r="30" spans="2:15" ht="22.5" thickBot="1">
      <c r="B30" s="15" t="s">
        <v>58</v>
      </c>
      <c r="C30" s="27">
        <v>76</v>
      </c>
      <c r="D30" s="35">
        <v>75</v>
      </c>
      <c r="E30" s="10">
        <v>78</v>
      </c>
      <c r="F30" s="10">
        <v>80</v>
      </c>
      <c r="G30" s="10">
        <v>81</v>
      </c>
      <c r="H30" s="42">
        <v>78</v>
      </c>
      <c r="I30" s="10">
        <v>78</v>
      </c>
      <c r="J30" s="10">
        <v>83</v>
      </c>
      <c r="K30" s="43">
        <v>90</v>
      </c>
      <c r="L30" s="10">
        <v>81</v>
      </c>
      <c r="M30" s="12">
        <f>MEDIAN(C30:L30)</f>
        <v>79</v>
      </c>
      <c r="N30" s="52" t="s">
        <v>36</v>
      </c>
      <c r="O30" s="48">
        <f>AVERAGE(C30:L30)</f>
        <v>80</v>
      </c>
    </row>
    <row r="31" spans="1:12" s="48" customFormat="1" ht="11.25" customHeight="1">
      <c r="A31" s="50"/>
      <c r="C31" s="48">
        <f aca="true" t="shared" si="0" ref="C31:L31">AVERAGE(C5:C30)</f>
        <v>84.36</v>
      </c>
      <c r="D31" s="48">
        <f t="shared" si="0"/>
        <v>84.15384615384616</v>
      </c>
      <c r="E31" s="48">
        <f t="shared" si="0"/>
        <v>82.6923076923077</v>
      </c>
      <c r="F31" s="48">
        <f t="shared" si="0"/>
        <v>83.38461538461539</v>
      </c>
      <c r="G31" s="48">
        <f t="shared" si="0"/>
        <v>84.42307692307692</v>
      </c>
      <c r="H31" s="48">
        <f t="shared" si="0"/>
        <v>84.07692307692308</v>
      </c>
      <c r="I31" s="48">
        <f t="shared" si="0"/>
        <v>83.16</v>
      </c>
      <c r="J31" s="48">
        <f t="shared" si="0"/>
        <v>82.92307692307692</v>
      </c>
      <c r="K31" s="48">
        <f t="shared" si="0"/>
        <v>82.84615384615384</v>
      </c>
      <c r="L31" s="48">
        <f t="shared" si="0"/>
        <v>83.26923076923077</v>
      </c>
    </row>
    <row r="32" ht="16.5">
      <c r="B32" s="18" t="s">
        <v>74</v>
      </c>
    </row>
    <row r="33" ht="16.5">
      <c r="B33" s="18" t="s">
        <v>75</v>
      </c>
    </row>
    <row r="34" ht="6.75" customHeight="1" thickBot="1">
      <c r="B34" s="2"/>
    </row>
    <row r="35" spans="2:6" ht="16.5" thickBot="1">
      <c r="B35" s="18" t="s">
        <v>27</v>
      </c>
      <c r="C35" s="19" t="s">
        <v>28</v>
      </c>
      <c r="E35" s="20" t="s">
        <v>29</v>
      </c>
      <c r="F35" s="18" t="s">
        <v>80</v>
      </c>
    </row>
    <row r="36" spans="2:17" ht="16.5" thickBot="1">
      <c r="B36" s="18" t="s">
        <v>30</v>
      </c>
      <c r="C36" s="21" t="s">
        <v>76</v>
      </c>
      <c r="D36" s="22"/>
      <c r="E36" s="18" t="s">
        <v>82</v>
      </c>
      <c r="F36" s="18"/>
      <c r="L36" s="23"/>
      <c r="M36" s="23"/>
      <c r="Q36" s="2"/>
    </row>
    <row r="37" spans="2:17" ht="16.5" thickBot="1">
      <c r="B37" s="18" t="s">
        <v>31</v>
      </c>
      <c r="C37" s="24" t="s">
        <v>77</v>
      </c>
      <c r="D37" s="22"/>
      <c r="E37" s="54" t="s">
        <v>78</v>
      </c>
      <c r="F37" s="18" t="s">
        <v>81</v>
      </c>
      <c r="L37" s="23"/>
      <c r="M37" s="23"/>
      <c r="Q37" s="2"/>
    </row>
    <row r="38" spans="2:6" ht="16.5">
      <c r="B38" s="22"/>
      <c r="E38" s="18" t="s">
        <v>79</v>
      </c>
      <c r="F38" s="18"/>
    </row>
    <row r="39" ht="16.5">
      <c r="F39" s="18"/>
    </row>
  </sheetData>
  <sheetProtection/>
  <printOptions/>
  <pageMargins left="1.1597222222222223" right="0.15763888888888888" top="0.11805555555555557" bottom="0.11805555555555557" header="0.11805555555555557" footer="0.5118055555555556"/>
  <pageSetup fitToHeight="1" fitToWidth="1" horizontalDpi="300" verticalDpi="300" orientation="landscape" paperSize="9" scale="62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Křístek</cp:lastModifiedBy>
  <cp:lastPrinted>2016-03-11T10:09:30Z</cp:lastPrinted>
  <dcterms:created xsi:type="dcterms:W3CDTF">2012-09-25T16:21:15Z</dcterms:created>
  <dcterms:modified xsi:type="dcterms:W3CDTF">2016-09-28T16:06:18Z</dcterms:modified>
  <cp:category/>
  <cp:version/>
  <cp:contentType/>
  <cp:contentStatus/>
</cp:coreProperties>
</file>